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ПЕЧ ПЛАН 17 (2)" sheetId="16" r:id="rId1"/>
    <sheet name="цифровые показатели" sheetId="4" r:id="rId2"/>
  </sheets>
  <definedNames>
    <definedName name="_xlnm._FilterDatabase" localSheetId="0" hidden="1">'ПЕЧ ПЛАН 17 (2)'!$A$6:$N$172</definedName>
  </definedNames>
  <calcPr calcId="125725"/>
</workbook>
</file>

<file path=xl/calcChain.xml><?xml version="1.0" encoding="utf-8"?>
<calcChain xmlns="http://schemas.openxmlformats.org/spreadsheetml/2006/main">
  <c r="J72" i="16"/>
  <c r="F68" i="4"/>
  <c r="E68"/>
  <c r="D68"/>
  <c r="C68"/>
  <c r="J172" i="16"/>
  <c r="J171"/>
  <c r="J170"/>
  <c r="J169"/>
  <c r="J168"/>
  <c r="J167"/>
  <c r="J166"/>
  <c r="J165"/>
  <c r="J163"/>
  <c r="J162"/>
  <c r="J161"/>
  <c r="J160"/>
  <c r="J159"/>
  <c r="J158"/>
  <c r="J157"/>
  <c r="J156"/>
  <c r="J155"/>
  <c r="J153"/>
  <c r="J152"/>
  <c r="J151"/>
  <c r="J150"/>
  <c r="J149"/>
  <c r="J148"/>
  <c r="J147"/>
  <c r="J146"/>
  <c r="J145"/>
  <c r="J144"/>
  <c r="J142"/>
  <c r="J141"/>
  <c r="J140"/>
  <c r="J139"/>
  <c r="J138"/>
  <c r="J137"/>
  <c r="J136"/>
  <c r="J135"/>
  <c r="J133"/>
  <c r="J132"/>
  <c r="J131"/>
  <c r="J130"/>
  <c r="J129"/>
  <c r="J128"/>
  <c r="J127"/>
  <c r="J126"/>
  <c r="J125"/>
  <c r="J123"/>
  <c r="J122"/>
  <c r="J121"/>
  <c r="J120"/>
  <c r="J119"/>
  <c r="J118"/>
  <c r="J117"/>
  <c r="J116"/>
  <c r="J115"/>
  <c r="J114"/>
  <c r="J113"/>
  <c r="J111"/>
  <c r="J110"/>
  <c r="J109"/>
  <c r="J108"/>
  <c r="J107"/>
  <c r="J106"/>
  <c r="J105"/>
  <c r="J104"/>
  <c r="J102"/>
  <c r="J101"/>
  <c r="J100"/>
  <c r="J99"/>
  <c r="J98"/>
  <c r="J97"/>
  <c r="J96"/>
  <c r="J95"/>
  <c r="J94"/>
  <c r="J93"/>
  <c r="J91"/>
  <c r="J90"/>
  <c r="J89"/>
  <c r="J88"/>
  <c r="J87"/>
  <c r="J86"/>
  <c r="J85"/>
  <c r="J84"/>
  <c r="J83"/>
  <c r="J81"/>
  <c r="J80"/>
  <c r="J79"/>
  <c r="J78"/>
  <c r="J77"/>
  <c r="J76"/>
  <c r="J75"/>
  <c r="J74"/>
  <c r="J71"/>
  <c r="J70"/>
  <c r="J69"/>
  <c r="J68"/>
  <c r="J67"/>
  <c r="J66"/>
  <c r="J64"/>
  <c r="J63"/>
  <c r="J62"/>
  <c r="J61"/>
  <c r="J60"/>
  <c r="J59"/>
  <c r="J57"/>
  <c r="J56"/>
  <c r="J55"/>
  <c r="J54"/>
  <c r="J53"/>
  <c r="J52"/>
  <c r="J51"/>
  <c r="J50"/>
  <c r="J49"/>
  <c r="J48"/>
  <c r="J46"/>
  <c r="J45"/>
  <c r="J44"/>
  <c r="J43"/>
  <c r="J42"/>
  <c r="J41"/>
  <c r="J40"/>
  <c r="J39"/>
  <c r="J37"/>
  <c r="J36"/>
  <c r="J35"/>
  <c r="J34"/>
  <c r="J33"/>
  <c r="J32"/>
  <c r="J31"/>
  <c r="J30"/>
  <c r="J29"/>
  <c r="J28"/>
  <c r="J27"/>
  <c r="J25"/>
  <c r="J24"/>
  <c r="J23"/>
  <c r="J22"/>
  <c r="J21"/>
  <c r="J20"/>
  <c r="J19"/>
  <c r="J17"/>
  <c r="J16"/>
  <c r="J15"/>
  <c r="J14"/>
  <c r="J13"/>
  <c r="J12"/>
  <c r="J11"/>
  <c r="J9"/>
  <c r="J8"/>
  <c r="J7"/>
  <c r="F31" i="4"/>
  <c r="D31"/>
  <c r="E31" l="1"/>
  <c r="C31"/>
</calcChain>
</file>

<file path=xl/sharedStrings.xml><?xml version="1.0" encoding="utf-8"?>
<sst xmlns="http://schemas.openxmlformats.org/spreadsheetml/2006/main" count="1120" uniqueCount="376">
  <si>
    <t>Ф.И.О. автора</t>
  </si>
  <si>
    <t>Название работы</t>
  </si>
  <si>
    <t>жанр работы</t>
  </si>
  <si>
    <t>объем в п.л.</t>
  </si>
  <si>
    <t>тираж</t>
  </si>
  <si>
    <t>кафедра</t>
  </si>
  <si>
    <t>институт</t>
  </si>
  <si>
    <t>Шубина Ю.Э.</t>
  </si>
  <si>
    <t>«Практические занятия по биологии» для студентов направления «Экология и природопользование»</t>
  </si>
  <si>
    <t>Учебно-методическое пособие</t>
  </si>
  <si>
    <t>Жидкова Е.Н.</t>
  </si>
  <si>
    <t>Биология. Учебно-методическое пособие для иностранных студентов подготовительного отделения</t>
  </si>
  <si>
    <t>Жидкова Е.Н., Беляева Л.Н.</t>
  </si>
  <si>
    <t>-</t>
  </si>
  <si>
    <t>Карандеев А.Ю., Михайлов С. А</t>
  </si>
  <si>
    <t>Географические информационные системы. Практикум. Базовый курс на основе QGIS 3.0</t>
  </si>
  <si>
    <t>Учебное пособие</t>
  </si>
  <si>
    <t>Карандеев А.Ю</t>
  </si>
  <si>
    <t>Пространство Липецка. Географический взгляд на город</t>
  </si>
  <si>
    <t>Монография</t>
  </si>
  <si>
    <t>Никонова Г.Н.</t>
  </si>
  <si>
    <t>Учебно-методическое пособие по дисциплине «Методологические аспекты экспериментального земледелия» для магистрантов, обучающихся по направлению Экология и природопользование</t>
  </si>
  <si>
    <t>Методическое пособие по дисциплине "Физиология устойчивости культурных растений" для обучающихся по направлению подготовки 05.04.06 Экология и природопользование, направленность Экологическое земледелие</t>
  </si>
  <si>
    <t>Методическое пособие по дисциплине "Физиологические основы устойчивости растений" растений для студентов, обучающихся по направлению 44.03.05 Педагогическое образование (с двумя профилями подготовки), направленность Биология и химия</t>
  </si>
  <si>
    <t>Методическое пособие по дисциплине "Стилистика сада" для обучающихся по направлению подготовки 44.03.04  Профессиональное обучение, направленность Ландшафтный дизайн</t>
  </si>
  <si>
    <t>географии, биологии и химии</t>
  </si>
  <si>
    <t>ИЕМиТН</t>
  </si>
  <si>
    <t>информатики, информационных технологий и защиты информации</t>
  </si>
  <si>
    <t>Алтухова С.О., Кононова З.А.</t>
  </si>
  <si>
    <t>Программирование в среде Delphi: разработка баз данных. – Часть 2.</t>
  </si>
  <si>
    <t xml:space="preserve">Смирнова И.Н. </t>
  </si>
  <si>
    <t>Теория и методика обучения информатике на пропедевтическом уровне.</t>
  </si>
  <si>
    <t>Белозерова Г.И. Кононова З.А. Скуднев Д.М.</t>
  </si>
  <si>
    <t>Нечеткая логика и нейтронные сети.</t>
  </si>
  <si>
    <t>Белозерова Г.И. Скуднев Д.М.</t>
  </si>
  <si>
    <t>Конфигурирование 1С предприятия 8.2</t>
  </si>
  <si>
    <t>Конова З.А. Алтухова С.О.</t>
  </si>
  <si>
    <t>Компьютерное моделирование. Экология. Часть I.</t>
  </si>
  <si>
    <t>Конова З.А. Алтухова С.О. Белозерова Г.И. Воробьев Г.А.</t>
  </si>
  <si>
    <t>Компьютерное моделирование. Физика. Часть II.</t>
  </si>
  <si>
    <t>Программирование в Delphi.</t>
  </si>
  <si>
    <t>Мицук С.В.</t>
  </si>
  <si>
    <t>Защита и обработка конфиденциальных документов.</t>
  </si>
  <si>
    <t>Пишикина Г.Н. Седых Ю.И. Дитяткина О.Н.</t>
  </si>
  <si>
    <t>Практикум по информационным технологиям (для непрофессиональных направлений подготовки).</t>
  </si>
  <si>
    <t>Практикум</t>
  </si>
  <si>
    <t>Методика подготовки обучающихся к сдаче ОГЭ по информатике.</t>
  </si>
  <si>
    <t>Пишикина Г.Н. Дитяткина О.Н.</t>
  </si>
  <si>
    <t>Методика подготовки обучающихся к сдаче ЕГЭ по информатике.</t>
  </si>
  <si>
    <t xml:space="preserve">Никулова, Г.А. </t>
  </si>
  <si>
    <t>Web-программирование. Клиентские технологии.</t>
  </si>
  <si>
    <t xml:space="preserve">Никулова, Г.А., Субботин В. Р. Барышникова  </t>
  </si>
  <si>
    <t>Web-программирование. Серверные технологии.</t>
  </si>
  <si>
    <t>Учебно-методическое пособие.</t>
  </si>
  <si>
    <t xml:space="preserve">Никулова Г.А. </t>
  </si>
  <si>
    <t>Web-технологии Расширяемые языки разметки</t>
  </si>
  <si>
    <t>математики и физики</t>
  </si>
  <si>
    <t>Калитвин А.С.</t>
  </si>
  <si>
    <t>Лекции по математическому анализу. Часть III</t>
  </si>
  <si>
    <t>Лекции по математическому анализу. Часть IV</t>
  </si>
  <si>
    <t>Калитвин А.С. (редактор)</t>
  </si>
  <si>
    <t>Актуальные проблемы естественных наук и их преподавания</t>
  </si>
  <si>
    <t>Сборник научных статей</t>
  </si>
  <si>
    <t>Голубева О.В.</t>
  </si>
  <si>
    <t>Физика для иностранных  студентов</t>
  </si>
  <si>
    <t>Лабораторный практикум по астрономии</t>
  </si>
  <si>
    <t>Фролова Е.В.</t>
  </si>
  <si>
    <t>Теория функции комплексного переменного для студентов профиля подготовки «Физика и математика»</t>
  </si>
  <si>
    <t>Дегтерев И.А.</t>
  </si>
  <si>
    <t>Производная. Задачник с решениями для иностранных  студентов  подготовительного отделения</t>
  </si>
  <si>
    <t>Овчинникова Е.Е.</t>
  </si>
  <si>
    <t>Уроки математики в системе ФГОС</t>
  </si>
  <si>
    <t>технологии и технического творчества</t>
  </si>
  <si>
    <t>Штрассер В.В., Черкасов Р.В., Попов А.И.</t>
  </si>
  <si>
    <t>Практикум по лабораторным работам при изучении дисциплин гидравлической направленности</t>
  </si>
  <si>
    <t>учебно-методическое пособие</t>
  </si>
  <si>
    <t>Гришаева М.В.</t>
  </si>
  <si>
    <t>Теплотехника (краткий курс лекций, лаб.работ, методики решения задач)</t>
  </si>
  <si>
    <t>учебное пособие</t>
  </si>
  <si>
    <t>Методика профессионального обучения в вопросах и ответах</t>
  </si>
  <si>
    <t>Тигров В.П.</t>
  </si>
  <si>
    <t>Путь к творчеству</t>
  </si>
  <si>
    <t>Никонов М.В., Никонова Г.Н., Бредихина О.М.</t>
  </si>
  <si>
    <t>Использование  биологически активных препаратов для стимуляции всхожести семян сельскохозяйственных культур</t>
  </si>
  <si>
    <t>Коллектив авторов</t>
  </si>
  <si>
    <t>Современное технологическое образование: опыт, инновации, перспективы</t>
  </si>
  <si>
    <t>сборник статей</t>
  </si>
  <si>
    <t>Драчев Н.А., Дедов А.В.</t>
  </si>
  <si>
    <t>Роль многолетних трав в биологизации черноземов в севооборотах ЦЧР</t>
  </si>
  <si>
    <t>монография</t>
  </si>
  <si>
    <t>Саблина Н.А.</t>
  </si>
  <si>
    <t xml:space="preserve">Компьютерное 3D моделирование (для магистрантов) 44.04.01 – Педобразов. </t>
  </si>
  <si>
    <t>Учебно-методическое  пособие  формат А5</t>
  </si>
  <si>
    <t>Бербаш Т.И.</t>
  </si>
  <si>
    <t>Оформление книги на примере  произведения М.Ю.Лермонтова «Тамбовская казначейша»</t>
  </si>
  <si>
    <t>Учебно-методическое  пособие формат А5</t>
  </si>
  <si>
    <t>Чернышева Е.И., Елисеева И.М.</t>
  </si>
  <si>
    <t>Графика для студентов Направления 44.03.04 – Профобучение (ландшафтный дизайн)</t>
  </si>
  <si>
    <t>Методическое пособие формат А5</t>
  </si>
  <si>
    <t>Парамонов А.Г.</t>
  </si>
  <si>
    <t>Корякина Г.М., Бондарчук С.А.</t>
  </si>
  <si>
    <t>Учебно-методическое  пособие формат А4</t>
  </si>
  <si>
    <t>Елисеева И.М., Корякина Г.М., Бондарчук С.А.</t>
  </si>
  <si>
    <t xml:space="preserve">Учиться творчеству </t>
  </si>
  <si>
    <t>Каталог выставки Выпуск № 2  формат А4</t>
  </si>
  <si>
    <t>Чернышева Е.И. Зайцева И.И.</t>
  </si>
  <si>
    <t>Инженерная графика для обучающихся  иностранцев подготовительного отделения</t>
  </si>
  <si>
    <t>Учебно-методическое пособие формат А5</t>
  </si>
  <si>
    <t>Саблина Н.А., Корякина Г.М.</t>
  </si>
  <si>
    <t xml:space="preserve">Основы анимации (для магистрантов) 44.04.01 – Педобразов. </t>
  </si>
  <si>
    <t>Корякина Г.М.</t>
  </si>
  <si>
    <t xml:space="preserve">Основные тенденции развития современного дизайна (для магистрантов) 44.04.01 – Педобразов. </t>
  </si>
  <si>
    <t>изобразительного, декоративно-прикладного искусства и дизайна</t>
  </si>
  <si>
    <t>ИКИ</t>
  </si>
  <si>
    <t>музыкальной подготовки и социокультурных проектов</t>
  </si>
  <si>
    <t>Шефова Е.А.</t>
  </si>
  <si>
    <t>«Концертмейстерская деятельность в профессиональном образовании учителя музыки»</t>
  </si>
  <si>
    <t>Ярошенко В.С., Стеганцева И.П., Воробьева С.А.</t>
  </si>
  <si>
    <t>«Формирование навыков самостоятельной работы у студентов профиля «Музыка»»</t>
  </si>
  <si>
    <t xml:space="preserve">Учебно-методическое пособие </t>
  </si>
  <si>
    <t>Шамрина Е.А.</t>
  </si>
  <si>
    <t>Теоретические аспекты музыкознания</t>
  </si>
  <si>
    <t>Ярошенко В.С.</t>
  </si>
  <si>
    <t>Хрестоматия по фортепиано</t>
  </si>
  <si>
    <t>Дресвянникова Н.М., Шамрина Е.А.</t>
  </si>
  <si>
    <t>История музыки в таблицах.</t>
  </si>
  <si>
    <t xml:space="preserve">Учебное пособие для студентов очной и заочной формы обучения направления: «Педагогическое образование», профиля «Музыка» </t>
  </si>
  <si>
    <t>Бессонова Т.И.</t>
  </si>
  <si>
    <t>«Развитие навыков педализации в процессе обучения игре на фортепиано»</t>
  </si>
  <si>
    <t>Е.А. Шамрина, Дресвянникова Н.М.</t>
  </si>
  <si>
    <t>Рабочая тетрадь по теории и истории музыки</t>
  </si>
  <si>
    <t>Стеганцева И.П.</t>
  </si>
  <si>
    <t>Хрестоматия по основам вокальной подготовки</t>
  </si>
  <si>
    <r>
      <t>Методические рекомендации</t>
    </r>
    <r>
      <rPr>
        <sz val="9"/>
        <color rgb="FFC00000"/>
        <rFont val="Times New Roman"/>
        <family val="1"/>
        <charset val="204"/>
      </rPr>
      <t xml:space="preserve"> </t>
    </r>
  </si>
  <si>
    <r>
      <t>Методические рекомендации</t>
    </r>
    <r>
      <rPr>
        <sz val="9"/>
        <color rgb="FFC00000"/>
        <rFont val="Times New Roman"/>
        <family val="1"/>
        <charset val="204"/>
      </rPr>
      <t xml:space="preserve">  </t>
    </r>
  </si>
  <si>
    <t>ИПИО</t>
  </si>
  <si>
    <t>дошкольного и начального образования</t>
  </si>
  <si>
    <t>Лазарева М.В.</t>
  </si>
  <si>
    <t>Интеграция педагогического процесса ОДО</t>
  </si>
  <si>
    <t>Коротких О.В</t>
  </si>
  <si>
    <t>Теория и методика развития изобразительного творчества детей в дошкольных образовательных учреждениях. Методические рекомендации к дипломным (выпускным квалификационным работам)</t>
  </si>
  <si>
    <t>Тарасенко Т.В.</t>
  </si>
  <si>
    <t>История дошкольного образования в России</t>
  </si>
  <si>
    <t>социальной педагогики и социальной работы</t>
  </si>
  <si>
    <t>Тафинцева Л.М., Затуливетер Л.А., Данковцев О.А.</t>
  </si>
  <si>
    <t>Региональные особенности организации социальной защиты и социального обслуживания</t>
  </si>
  <si>
    <t>Тафинцева Л.М., Данковцев О. А.</t>
  </si>
  <si>
    <t>Организация научного исследования в социальной работе</t>
  </si>
  <si>
    <t>Головин Г.В., Полоскина О.В.</t>
  </si>
  <si>
    <t>Семья как социальный институт</t>
  </si>
  <si>
    <t>Основы адаптации, реабилитации и профессиональной ориентации детей с ограниченными возможностями здоровья</t>
  </si>
  <si>
    <t xml:space="preserve">    учебное пособие</t>
  </si>
  <si>
    <t>Профессиональная культура учителя (Интернет-конференция)</t>
  </si>
  <si>
    <t>Проблемы педагогической теории и практики</t>
  </si>
  <si>
    <t>Долматова В.Н. психол. наук, доцент</t>
  </si>
  <si>
    <t>Преодоление иждивенческой позиции подростков, оставшихся без попечения родителей</t>
  </si>
  <si>
    <t>Актуальные проблемы психолого-педагогического сопровождения становления и развития личности</t>
  </si>
  <si>
    <t>Бородина О.В.</t>
  </si>
  <si>
    <t>Педагогика летнего отдыха</t>
  </si>
  <si>
    <t>Бычкова Е.С., Дормидонтов Р.А. Козуб М.В.</t>
  </si>
  <si>
    <t>Психологическая помощь в кризисных ситуациях</t>
  </si>
  <si>
    <t>психологии, педагогики и специального образования</t>
  </si>
  <si>
    <t>Богомолова А.В.</t>
  </si>
  <si>
    <t>Выпускная квалификационная работа по направлению подготовки «Государственное и муниципальное управление»</t>
  </si>
  <si>
    <t>Методические рекомендации по подготовке и защите выпускной квалификационной работы</t>
  </si>
  <si>
    <t>Управление персоналом</t>
  </si>
  <si>
    <t>Насонова Е.Е.</t>
  </si>
  <si>
    <t>Государственная и муниципальная служба</t>
  </si>
  <si>
    <t>Инновационный менеджмент</t>
  </si>
  <si>
    <t>Сорокин В.Е.</t>
  </si>
  <si>
    <t>Модернизация ГМУ: вызовы времени</t>
  </si>
  <si>
    <t>Сборник материалов научно-практической конференции</t>
  </si>
  <si>
    <t>ИПИОН</t>
  </si>
  <si>
    <t>управления</t>
  </si>
  <si>
    <t>отечественной и всеобщей истории</t>
  </si>
  <si>
    <t>Вашкау Н.Э.</t>
  </si>
  <si>
    <t>Сборник статей</t>
  </si>
  <si>
    <t xml:space="preserve">Вашкау Н.Э. </t>
  </si>
  <si>
    <t>Научно-исследовательская работа учащихся</t>
  </si>
  <si>
    <t>Методические рекомендации для учителей истории 2 изд., доп. и перераб.</t>
  </si>
  <si>
    <t>Петришина И.Д.</t>
  </si>
  <si>
    <t>История России 1917 – 1991 гг.</t>
  </si>
  <si>
    <t>Черешнева Л.А.</t>
  </si>
  <si>
    <t>Учебно-методические рекомендации для магистрантов по подготовке и сдаче государственного экзамена по истории Востока в системе международных отношений XX-XXI вв.</t>
  </si>
  <si>
    <t>учебно-методические рекомендации</t>
  </si>
  <si>
    <t>Земцов Л.И.</t>
  </si>
  <si>
    <t>Крестьянские суды и обычное право во второй половине XIX – начале ХХ вв.</t>
  </si>
  <si>
    <t>Калинина Е.В.</t>
  </si>
  <si>
    <t>Основы медиации</t>
  </si>
  <si>
    <t>Жуковская Н.Ю.</t>
  </si>
  <si>
    <t>Теория государства и права</t>
  </si>
  <si>
    <t>Казарова Д.С.</t>
  </si>
  <si>
    <t>Методическое пособие</t>
  </si>
  <si>
    <t>Жилищное право</t>
  </si>
  <si>
    <t xml:space="preserve">Правоведение </t>
  </si>
  <si>
    <t>Чепрасова Ю.В.</t>
  </si>
  <si>
    <t>Обеспечение прав личности в уголовном процессе</t>
  </si>
  <si>
    <t>Шатурина Н.А.</t>
  </si>
  <si>
    <t>государственно-правовых дисциплин</t>
  </si>
  <si>
    <t>философии, социологии и теологии</t>
  </si>
  <si>
    <t xml:space="preserve">Кузьмина Е.Е. </t>
  </si>
  <si>
    <t>Социология молодежи</t>
  </si>
  <si>
    <t xml:space="preserve">Тарасов А.Н. </t>
  </si>
  <si>
    <t>Словарь по теории культуры</t>
  </si>
  <si>
    <t>Беляев Д.А.</t>
  </si>
  <si>
    <t>Контрольно-измерительные материалы по истории и философии науки</t>
  </si>
  <si>
    <t>Контрольно-измерительные материалы по философии</t>
  </si>
  <si>
    <t>Караваева Ю.В.</t>
  </si>
  <si>
    <t>Социология языка</t>
  </si>
  <si>
    <t>Данковцев С.И.</t>
  </si>
  <si>
    <t>Философия (теоретические проблемы)</t>
  </si>
  <si>
    <t>Философия (историко-философский раздел)</t>
  </si>
  <si>
    <t>Фролова Н.А.</t>
  </si>
  <si>
    <t>Профессиональная этика (материалы для работы на семинарских занятиях)</t>
  </si>
  <si>
    <t xml:space="preserve">Попов Р.А. </t>
  </si>
  <si>
    <t>Литургика</t>
  </si>
  <si>
    <t>Перфилова Е.В.</t>
  </si>
  <si>
    <t>Социология власти</t>
  </si>
  <si>
    <t>Сборник</t>
  </si>
  <si>
    <t>Гуманитаристика в условия современной социокультурной трансформации</t>
  </si>
  <si>
    <t>сборник</t>
  </si>
  <si>
    <t>лингвистики и межкультурной коммуникации</t>
  </si>
  <si>
    <t>ИФ</t>
  </si>
  <si>
    <t>Запад и Восток в диалоге культур. Сб. статей / под ред. В.Б. Царьковой</t>
  </si>
  <si>
    <t>Павельева Т.Ю.</t>
  </si>
  <si>
    <t>«The Painted Veil»</t>
  </si>
  <si>
    <t>Шевякова Ю.И.</t>
  </si>
  <si>
    <t>«A healthy way of living»</t>
  </si>
  <si>
    <t>Клёнышева Н.Д.</t>
  </si>
  <si>
    <t>«Латинский язык»</t>
  </si>
  <si>
    <t>Орлова Н.В., Сушкова Н.А., Трунова Е.Г.</t>
  </si>
  <si>
    <t>«Язык. Культура. Коммуникация. Образование»</t>
  </si>
  <si>
    <t>Беленикина Л.Н., Васильева Т.Ю.</t>
  </si>
  <si>
    <t>Практическая фонетика для студентов, изучающих немецкий язык с базового уровня «Sprich richtig»</t>
  </si>
  <si>
    <t>нем.яз. и фр.яз</t>
  </si>
  <si>
    <t>Крысанова Н.Ю.</t>
  </si>
  <si>
    <t>«Регионоведческий аспект в преподавании немецкого языка» (125 с).</t>
  </si>
  <si>
    <t>Дормидонтова О.А.</t>
  </si>
  <si>
    <t>«Французская гастрономическая метафора как средство отражения языковой картины мира французов» (100 с.)</t>
  </si>
  <si>
    <t xml:space="preserve">Крысанова Н.Ю. </t>
  </si>
  <si>
    <t>«Липецкая область говорит» (130 с.)</t>
  </si>
  <si>
    <t>доц. Матарыкина Н.Д.</t>
  </si>
  <si>
    <t>«Интерпретация художест­венного текста (немецкий язык как второй иностранный)» (50с.)</t>
  </si>
  <si>
    <t xml:space="preserve">Тюпенкина В.С., Дормидонтова О.А. </t>
  </si>
  <si>
    <t>Учебное пособие по практической фонетике для студентов 1 курса  (80 с.)</t>
  </si>
  <si>
    <t>Денискина Л.Ю., Дормидонтова О.А., Завьялова Г.Н.</t>
  </si>
  <si>
    <t>Учебное пособие по практике устной и письменной речи по французскому языку для студентов, изучающий французский язык как второй иностранный (96 с.)</t>
  </si>
  <si>
    <t xml:space="preserve">Денискина Л.Ю., Чеснокова Е.В. </t>
  </si>
  <si>
    <t>Учебно-методическое пособие по методике «Анализ урока иностранного языка» (50 с.)</t>
  </si>
  <si>
    <t>английского языка</t>
  </si>
  <si>
    <t xml:space="preserve">Барабанова Е.И., Лебедева Н.Г., Ходжагельдыев Б.Д., Шурупова О.С. </t>
  </si>
  <si>
    <t>Английский язык для магистрантов и аспирантов</t>
  </si>
  <si>
    <t>Маслова Ю. В., Усачева Е. А., Андреенко Т.Н.</t>
  </si>
  <si>
    <t>Методические рекомендации по организации самостоятельной подготовки студентов к семинарским занятиям. Часть 2</t>
  </si>
  <si>
    <t>учебное пособие для студентов старших курсов педагогических специальностей</t>
  </si>
  <si>
    <t>Маслова Ю. В., Усачева Е. А.</t>
  </si>
  <si>
    <t>«Раннее обучение ИЯ»</t>
  </si>
  <si>
    <t>Погорелова И.В.</t>
  </si>
  <si>
    <t xml:space="preserve">Синтаксис: сборник упражнений по практической грамматике  </t>
  </si>
  <si>
    <t>Погорелова И.В., Стурова Е.А.</t>
  </si>
  <si>
    <t>«Generation Next»</t>
  </si>
  <si>
    <t>учебное пособие для студентов 3 курса английского отделения ИФ</t>
  </si>
  <si>
    <t>Стурова Е.А.</t>
  </si>
  <si>
    <t>Reading &amp; Discussing Prose: Аналитическое чтение (английский язык)</t>
  </si>
  <si>
    <t>учебное пособие для студентов старших курсов языковых факультетов и специальностей</t>
  </si>
  <si>
    <t>Урусова Н.В., Белоусова О.А.</t>
  </si>
  <si>
    <t>Do you treasure your leisure?</t>
  </si>
  <si>
    <t>учебное пособие для студентов 1 курса ОФО.</t>
  </si>
  <si>
    <t>Ширяева Ж.Л.</t>
  </si>
  <si>
    <t>«Семейные ценности 21 века»</t>
  </si>
  <si>
    <t>«Британская мозаика»</t>
  </si>
  <si>
    <t>Шкатова В.В.</t>
  </si>
  <si>
    <t>русского языка как иностранного</t>
  </si>
  <si>
    <t>Конопкина Е.С.</t>
  </si>
  <si>
    <t>Язык в учебно-профессиональной сфере (на материале текстов по математике, химии, физике)</t>
  </si>
  <si>
    <t>Учебное пособие для иностранных студентов подготовительного отделения</t>
  </si>
  <si>
    <t>Сборник статей и докладов по итогам ежегодной научно-практической конференции ЛГПУ «Русское слово в современном образовательном и лингвосоциокультурном пространстве»</t>
  </si>
  <si>
    <t>русского языка и литературы</t>
  </si>
  <si>
    <t>Попова Е.А. (отв. ред.)</t>
  </si>
  <si>
    <t>Слово. Предложение. Текст. Коммуникация.</t>
  </si>
  <si>
    <t xml:space="preserve">Попова Е.А. </t>
  </si>
  <si>
    <t>Задания и материалы по подготовке к олимпиадам по русскому языку</t>
  </si>
  <si>
    <t>Попова Е.А.</t>
  </si>
  <si>
    <t>Слово, предложение, текст в функционально-коммуникативном и лингвокультурологическом освещении</t>
  </si>
  <si>
    <t>Короткова Н.В.</t>
  </si>
  <si>
    <t xml:space="preserve">Практические занятия по методике русского языка </t>
  </si>
  <si>
    <t>Шаталова О.В.</t>
  </si>
  <si>
    <t xml:space="preserve">Сарычев В.А. </t>
  </si>
  <si>
    <t>Метафизика русской литературы</t>
  </si>
  <si>
    <t>Расторгуева В.С</t>
  </si>
  <si>
    <t>Современная проза и классика: поэтика отражений</t>
  </si>
  <si>
    <t>Расторгуева В.С.</t>
  </si>
  <si>
    <t>Современная проза в школе</t>
  </si>
  <si>
    <t>Руднева О.Н.</t>
  </si>
  <si>
    <t>Античная литература. Рим</t>
  </si>
  <si>
    <t>Плеханова Л.П.</t>
  </si>
  <si>
    <t>Стилистика русского языка</t>
  </si>
  <si>
    <t>спортивных дисциплин</t>
  </si>
  <si>
    <t>ФКИС</t>
  </si>
  <si>
    <t xml:space="preserve">Чеботарев В.В. </t>
  </si>
  <si>
    <t>Футбол (история, техника и методика обучения)</t>
  </si>
  <si>
    <t>Учебно-методическое  пособие (для студентов)</t>
  </si>
  <si>
    <t>Акулова К.Ю., Магун Т.Я.</t>
  </si>
  <si>
    <t>Силовая подготовка девушек для сдачи норм комплекса ГТО</t>
  </si>
  <si>
    <t>Чеботарев А.В.</t>
  </si>
  <si>
    <t>Диагностика физического развития детей дошкольного возраста</t>
  </si>
  <si>
    <t>Ильиных В.В. Ильиных И.С.</t>
  </si>
  <si>
    <t>Спортивные праздники и игры на воде</t>
  </si>
  <si>
    <t>Старкина Л.А., Старкин А.Н.</t>
  </si>
  <si>
    <t>Развитие гибкости девушек для подготовки и сдачи  норм комплекса ГТО</t>
  </si>
  <si>
    <t>Чеботарев А.В., Шкляров В.Б., Ильиных В.В., Панова И.П.</t>
  </si>
  <si>
    <t>Методика подготовки к вступительным испытаниям по физической подготовке в ИФКиС ЛГПУ имени П.П. Семенова-Тян-Шанского</t>
  </si>
  <si>
    <t>Чаплыгина Е.В.</t>
  </si>
  <si>
    <t>Методика организации самостоятельных занятий физической культурой. 1 часть</t>
  </si>
  <si>
    <t>Грамматико-синтаксические и коммуникативно-прагматические аспекты изучения именных частей речи</t>
  </si>
  <si>
    <t>теории и методики физической культуры</t>
  </si>
  <si>
    <t>Елютин Ю.В.</t>
  </si>
  <si>
    <t>Теория и история олимпизма</t>
  </si>
  <si>
    <t>Кашкаров В.А.</t>
  </si>
  <si>
    <t>Спортивно-массовая работа в оздоровительных лагерях</t>
  </si>
  <si>
    <t>Старкин А.Н.</t>
  </si>
  <si>
    <t>Основы военной службы</t>
  </si>
  <si>
    <t>Померанцев А.Н.</t>
  </si>
  <si>
    <t>Концепции научных работ в биомеханике, основанных на оптико-электронных методах исследования</t>
  </si>
  <si>
    <t>адаптивной физической культуры, физиологии и медико-биологических дисциплин</t>
  </si>
  <si>
    <t>Аношкина Н.Л., Стамова Л.Г., Назирова А.А.</t>
  </si>
  <si>
    <t>Основы педиатрии и гигиены</t>
  </si>
  <si>
    <t>Современные тенденции развития физической культуры, спорта и адаптивной физической культуры</t>
  </si>
  <si>
    <t>Сборник тезисов конференции</t>
  </si>
  <si>
    <t>Мищенко И.А.</t>
  </si>
  <si>
    <t>Практические аспекты врачебного контроля</t>
  </si>
  <si>
    <t>Волынская Е.В.</t>
  </si>
  <si>
    <t>Физиология физического воспитания и спорта в вопросах и задачах</t>
  </si>
  <si>
    <t>размер квоты</t>
  </si>
  <si>
    <t>Актуальные проблемы романо-германской филологии и методики обучения иностранным языкам (50 с.)</t>
  </si>
  <si>
    <t>квота</t>
  </si>
  <si>
    <t>печ. л.</t>
  </si>
  <si>
    <t>по плану печ. л.</t>
  </si>
  <si>
    <t>квота по плану</t>
  </si>
  <si>
    <t>показатели квоты и кол-ва печ.л. по плану 2017 года</t>
  </si>
  <si>
    <t>примечания</t>
  </si>
  <si>
    <t>информатики,  информационных технологий и защиты информации</t>
  </si>
  <si>
    <t>дата 1-й сдачи в отдел</t>
  </si>
  <si>
    <t xml:space="preserve">срок подачи в отдел </t>
  </si>
  <si>
    <t>План издания литературы в ОРПД на 2017 год (в рамках квоты)</t>
  </si>
  <si>
    <t>Насонова Е.Е.. Бурмыкина И.В.</t>
  </si>
  <si>
    <t>Социально-экономическая статистика</t>
  </si>
  <si>
    <t>Преодоление прошлого в Германии и России:  опыт и уроки на будущее (памяти профессора А.И. Борозняка)</t>
  </si>
  <si>
    <t>Иллюстрирование в графическом дизайне  (для магистрантов) 44.04.01 – Педобразов.</t>
  </si>
  <si>
    <t>Абрамова В.В., Фаронова Н.Н.</t>
  </si>
  <si>
    <t>Освоение техники письма древнерусской живописи и лаковой миниатюры</t>
  </si>
  <si>
    <t>История отечественной и зарубежной школы ИЗО</t>
  </si>
  <si>
    <t>Рисовальная практика для студентов (направление - графический дизайн)</t>
  </si>
  <si>
    <t>Учебно-наглядное пособие, формат А5</t>
  </si>
  <si>
    <t>Учебно-методическое пособие для студентов профиля "Музыка", формат А5</t>
  </si>
  <si>
    <t>Учебно-методическое пособие для  студентов профиля «Музыка» , формат А4</t>
  </si>
  <si>
    <t>практикум, формат А4</t>
  </si>
  <si>
    <r>
      <t>Хрестоматия,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формат А4</t>
    </r>
  </si>
  <si>
    <r>
      <t>Рабочая тетрадь,</t>
    </r>
    <r>
      <rPr>
        <sz val="9"/>
        <color rgb="FFC00000"/>
        <rFont val="Times New Roman"/>
        <family val="1"/>
        <charset val="204"/>
      </rPr>
      <t xml:space="preserve">  формат А4</t>
    </r>
  </si>
  <si>
    <r>
      <t>Теория и методика развития речи детей в дошкольных образовательных учреждениях</t>
    </r>
    <r>
      <rPr>
        <sz val="9"/>
        <color theme="1"/>
        <rFont val="Times New Roman"/>
        <family val="1"/>
        <charset val="204"/>
      </rPr>
      <t> </t>
    </r>
  </si>
  <si>
    <t>№ п\п</t>
  </si>
  <si>
    <t>даты редактирования</t>
  </si>
  <si>
    <t>даты возврата  на доработку и получения исправленного макета</t>
  </si>
  <si>
    <t>Тигров В.П., Гречишников Ю.А., Шипилова Т.Н.,  Буданцев А.Е., Шипилов А.Н.,  Шафиков В.В.,  Овчинникова А.С.,   Добромыслова О.Ю.</t>
  </si>
  <si>
    <t>«Пособие по переводу с английского (4 курс ОФО)</t>
  </si>
  <si>
    <t xml:space="preserve">учебное пособие по переводу </t>
  </si>
  <si>
    <t>Учебно-методическое  пособие, А5</t>
  </si>
  <si>
    <t>испр показатели квоты и кол-ва печ.л. по плану 2017 года</t>
  </si>
  <si>
    <t>49,6+20,35 илл.</t>
  </si>
  <si>
    <t>снято!</t>
  </si>
  <si>
    <t>Трунова Е.Г.</t>
  </si>
  <si>
    <t>Appearance isn't everything</t>
  </si>
  <si>
    <t>добавлено 27.03.17</t>
  </si>
  <si>
    <t>снято в рамках сокращения квоты кафедры (печать вне квоты), замена на пособие Труновой Е.Г. (май)</t>
  </si>
  <si>
    <t xml:space="preserve">снято в рамках сокращения квоты кафедры </t>
  </si>
  <si>
    <t>58а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</si>
</sst>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wrapText="1"/>
    </xf>
    <xf numFmtId="0" fontId="14" fillId="4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" xfId="0" applyBorder="1" applyAlignment="1">
      <alignment vertical="center"/>
    </xf>
    <xf numFmtId="0" fontId="16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FFFFCC"/>
      <color rgb="FF99FF33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0</xdr:row>
      <xdr:rowOff>0</xdr:rowOff>
    </xdr:from>
    <xdr:to>
      <xdr:col>13</xdr:col>
      <xdr:colOff>1051614</xdr:colOff>
      <xdr:row>3</xdr:row>
      <xdr:rowOff>349085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lum bright="-10000" contrast="20000"/>
        </a:blip>
        <a:srcRect l="62171" t="23000" r="15143" b="63250"/>
        <a:stretch>
          <a:fillRect/>
        </a:stretch>
      </xdr:blipFill>
      <xdr:spPr bwMode="auto">
        <a:xfrm>
          <a:off x="6877050" y="0"/>
          <a:ext cx="2661339" cy="1282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129064</xdr:colOff>
      <xdr:row>0</xdr:row>
      <xdr:rowOff>66675</xdr:rowOff>
    </xdr:from>
    <xdr:to>
      <xdr:col>13</xdr:col>
      <xdr:colOff>1053465</xdr:colOff>
      <xdr:row>3</xdr:row>
      <xdr:rowOff>257175</xdr:rowOff>
    </xdr:to>
    <xdr:pic>
      <xdr:nvPicPr>
        <xdr:cNvPr id="3" name="Рисунок 2" descr="000000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72689" y="66675"/>
          <a:ext cx="3343751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workbookViewId="0">
      <selection activeCell="B7" sqref="B7"/>
    </sheetView>
  </sheetViews>
  <sheetFormatPr defaultRowHeight="15"/>
  <cols>
    <col min="1" max="1" width="4.42578125" customWidth="1"/>
    <col min="2" max="2" width="14.140625" style="26" customWidth="1"/>
    <col min="3" max="3" width="21.5703125" style="26" customWidth="1"/>
    <col min="4" max="4" width="10.85546875" customWidth="1"/>
    <col min="5" max="5" width="6.28515625" customWidth="1"/>
    <col min="6" max="6" width="6.140625" customWidth="1"/>
    <col min="7" max="7" width="5.85546875" customWidth="1"/>
    <col min="8" max="8" width="14.85546875" customWidth="1"/>
    <col min="9" max="9" width="8" style="26" customWidth="1"/>
    <col min="10" max="10" width="7.85546875" customWidth="1"/>
    <col min="11" max="11" width="9.28515625" customWidth="1"/>
    <col min="12" max="12" width="8.85546875" customWidth="1"/>
    <col min="13" max="13" width="10.28515625" customWidth="1"/>
    <col min="14" max="14" width="15.85546875" customWidth="1"/>
  </cols>
  <sheetData>
    <row r="1" spans="1:14" ht="21.75" customHeight="1"/>
    <row r="2" spans="1:14" ht="27" customHeight="1"/>
    <row r="3" spans="1:14" ht="24.75" customHeight="1"/>
    <row r="4" spans="1:14" ht="28.5" customHeight="1"/>
    <row r="5" spans="1:14" ht="15.75">
      <c r="B5" s="61" t="s">
        <v>344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70.5" customHeight="1">
      <c r="A6" s="42" t="s">
        <v>360</v>
      </c>
      <c r="B6" s="33" t="s">
        <v>0</v>
      </c>
      <c r="C6" s="33" t="s">
        <v>1</v>
      </c>
      <c r="D6" s="34" t="s">
        <v>2</v>
      </c>
      <c r="E6" s="34" t="s">
        <v>343</v>
      </c>
      <c r="F6" s="35" t="s">
        <v>3</v>
      </c>
      <c r="G6" s="35" t="s">
        <v>4</v>
      </c>
      <c r="H6" s="35" t="s">
        <v>5</v>
      </c>
      <c r="I6" s="33" t="s">
        <v>6</v>
      </c>
      <c r="J6" s="36" t="s">
        <v>333</v>
      </c>
      <c r="K6" s="35" t="s">
        <v>342</v>
      </c>
      <c r="L6" s="33" t="s">
        <v>361</v>
      </c>
      <c r="M6" s="37" t="s">
        <v>362</v>
      </c>
      <c r="N6" s="38" t="s">
        <v>340</v>
      </c>
    </row>
    <row r="7" spans="1:14" ht="120">
      <c r="A7" s="43">
        <v>1</v>
      </c>
      <c r="B7" s="6" t="s">
        <v>10</v>
      </c>
      <c r="C7" s="6" t="s">
        <v>22</v>
      </c>
      <c r="D7" s="24" t="s">
        <v>9</v>
      </c>
      <c r="E7" s="5">
        <v>1</v>
      </c>
      <c r="F7" s="4">
        <v>3</v>
      </c>
      <c r="G7" s="4">
        <v>30</v>
      </c>
      <c r="H7" s="5" t="s">
        <v>25</v>
      </c>
      <c r="I7" s="6" t="s">
        <v>26</v>
      </c>
      <c r="J7" s="13">
        <f>((F7*16)/4+1)*G7/16</f>
        <v>24.375</v>
      </c>
      <c r="K7" s="7"/>
      <c r="L7" s="7"/>
      <c r="M7" s="7"/>
      <c r="N7" s="7"/>
    </row>
    <row r="8" spans="1:14" ht="144">
      <c r="A8" s="43">
        <v>2</v>
      </c>
      <c r="B8" s="6" t="s">
        <v>10</v>
      </c>
      <c r="C8" s="6" t="s">
        <v>23</v>
      </c>
      <c r="D8" s="24" t="s">
        <v>9</v>
      </c>
      <c r="E8" s="5">
        <v>1</v>
      </c>
      <c r="F8" s="4">
        <v>3</v>
      </c>
      <c r="G8" s="4">
        <v>50</v>
      </c>
      <c r="H8" s="5" t="s">
        <v>25</v>
      </c>
      <c r="I8" s="6" t="s">
        <v>26</v>
      </c>
      <c r="J8" s="13">
        <f>((F8*16)/4+1)*G8/16</f>
        <v>40.625</v>
      </c>
      <c r="K8" s="7"/>
      <c r="L8" s="7"/>
      <c r="M8" s="7"/>
      <c r="N8" s="7"/>
    </row>
    <row r="9" spans="1:14" ht="63.75">
      <c r="A9" s="43">
        <v>3</v>
      </c>
      <c r="B9" s="6" t="s">
        <v>38</v>
      </c>
      <c r="C9" s="6" t="s">
        <v>39</v>
      </c>
      <c r="D9" s="24" t="s">
        <v>16</v>
      </c>
      <c r="E9" s="5">
        <v>1</v>
      </c>
      <c r="F9" s="12">
        <v>5</v>
      </c>
      <c r="G9" s="12">
        <v>100</v>
      </c>
      <c r="H9" s="5" t="s">
        <v>27</v>
      </c>
      <c r="I9" s="6" t="s">
        <v>26</v>
      </c>
      <c r="J9" s="13">
        <f>((F9*16)/4+1)*G9/16</f>
        <v>131.25</v>
      </c>
      <c r="K9" s="7"/>
      <c r="L9" s="7"/>
      <c r="M9" s="7"/>
      <c r="N9" s="7"/>
    </row>
    <row r="10" spans="1:14" ht="67.5">
      <c r="A10" s="42" t="s">
        <v>360</v>
      </c>
      <c r="B10" s="33" t="s">
        <v>0</v>
      </c>
      <c r="C10" s="33" t="s">
        <v>1</v>
      </c>
      <c r="D10" s="34" t="s">
        <v>2</v>
      </c>
      <c r="E10" s="34" t="s">
        <v>343</v>
      </c>
      <c r="F10" s="35" t="s">
        <v>3</v>
      </c>
      <c r="G10" s="35" t="s">
        <v>4</v>
      </c>
      <c r="H10" s="35" t="s">
        <v>5</v>
      </c>
      <c r="I10" s="33" t="s">
        <v>6</v>
      </c>
      <c r="J10" s="36" t="s">
        <v>333</v>
      </c>
      <c r="K10" s="35" t="s">
        <v>342</v>
      </c>
      <c r="L10" s="33" t="s">
        <v>361</v>
      </c>
      <c r="M10" s="37" t="s">
        <v>362</v>
      </c>
      <c r="N10" s="38" t="s">
        <v>340</v>
      </c>
    </row>
    <row r="11" spans="1:14" ht="132">
      <c r="A11" s="43">
        <v>4</v>
      </c>
      <c r="B11" s="6" t="s">
        <v>363</v>
      </c>
      <c r="C11" s="6" t="s">
        <v>79</v>
      </c>
      <c r="D11" s="24" t="s">
        <v>78</v>
      </c>
      <c r="E11" s="5">
        <v>1</v>
      </c>
      <c r="F11" s="12">
        <v>9</v>
      </c>
      <c r="G11" s="12">
        <v>50</v>
      </c>
      <c r="H11" s="5" t="s">
        <v>72</v>
      </c>
      <c r="I11" s="6" t="s">
        <v>26</v>
      </c>
      <c r="J11" s="13">
        <f t="shared" ref="J11:J17" si="0">((F11*16)/4+1)*G11/16</f>
        <v>115.625</v>
      </c>
      <c r="K11" s="7"/>
      <c r="L11" s="7"/>
      <c r="M11" s="7"/>
      <c r="N11" s="7"/>
    </row>
    <row r="12" spans="1:14" ht="101.25">
      <c r="A12" s="43">
        <v>5</v>
      </c>
      <c r="B12" s="6" t="s">
        <v>252</v>
      </c>
      <c r="C12" s="6" t="s">
        <v>253</v>
      </c>
      <c r="D12" s="24" t="s">
        <v>254</v>
      </c>
      <c r="E12" s="5">
        <v>1</v>
      </c>
      <c r="F12" s="12">
        <v>3</v>
      </c>
      <c r="G12" s="12">
        <v>50</v>
      </c>
      <c r="H12" s="5" t="s">
        <v>249</v>
      </c>
      <c r="I12" s="6" t="s">
        <v>222</v>
      </c>
      <c r="J12" s="13">
        <f t="shared" si="0"/>
        <v>40.625</v>
      </c>
      <c r="K12" s="32"/>
      <c r="L12" s="32"/>
      <c r="M12" s="7"/>
      <c r="N12" s="7"/>
    </row>
    <row r="13" spans="1:14" ht="25.5">
      <c r="A13" s="43">
        <v>6</v>
      </c>
      <c r="B13" s="6" t="s">
        <v>268</v>
      </c>
      <c r="C13" s="6" t="s">
        <v>270</v>
      </c>
      <c r="D13" s="24" t="s">
        <v>78</v>
      </c>
      <c r="E13" s="5">
        <v>1</v>
      </c>
      <c r="F13" s="12">
        <v>4</v>
      </c>
      <c r="G13" s="12">
        <v>50</v>
      </c>
      <c r="H13" s="5" t="s">
        <v>249</v>
      </c>
      <c r="I13" s="6" t="s">
        <v>222</v>
      </c>
      <c r="J13" s="13">
        <f t="shared" si="0"/>
        <v>53.125</v>
      </c>
      <c r="K13" s="32"/>
      <c r="L13" s="32"/>
      <c r="M13" s="7"/>
      <c r="N13" s="7"/>
    </row>
    <row r="14" spans="1:14" ht="25.5">
      <c r="A14" s="43">
        <v>7</v>
      </c>
      <c r="B14" s="6" t="s">
        <v>284</v>
      </c>
      <c r="C14" s="6" t="s">
        <v>285</v>
      </c>
      <c r="D14" s="24" t="s">
        <v>16</v>
      </c>
      <c r="E14" s="5">
        <v>1</v>
      </c>
      <c r="F14" s="12">
        <v>7</v>
      </c>
      <c r="G14" s="12">
        <v>70</v>
      </c>
      <c r="H14" s="5" t="s">
        <v>277</v>
      </c>
      <c r="I14" s="6" t="s">
        <v>222</v>
      </c>
      <c r="J14" s="13">
        <f t="shared" si="0"/>
        <v>126.875</v>
      </c>
      <c r="K14" s="32"/>
      <c r="L14" s="32"/>
      <c r="M14" s="7"/>
      <c r="N14" s="7"/>
    </row>
    <row r="15" spans="1:14" ht="36">
      <c r="A15" s="43">
        <v>8</v>
      </c>
      <c r="B15" s="6" t="s">
        <v>204</v>
      </c>
      <c r="C15" s="6" t="s">
        <v>206</v>
      </c>
      <c r="D15" s="24" t="s">
        <v>78</v>
      </c>
      <c r="E15" s="5">
        <v>1</v>
      </c>
      <c r="F15" s="14">
        <v>3.125</v>
      </c>
      <c r="G15" s="14">
        <v>50</v>
      </c>
      <c r="H15" s="6" t="s">
        <v>199</v>
      </c>
      <c r="I15" s="6" t="s">
        <v>172</v>
      </c>
      <c r="J15" s="13">
        <f t="shared" si="0"/>
        <v>42.1875</v>
      </c>
      <c r="K15" s="32"/>
      <c r="L15" s="32"/>
      <c r="M15" s="7"/>
      <c r="N15" s="7"/>
    </row>
    <row r="16" spans="1:14" ht="96">
      <c r="A16" s="43">
        <v>9</v>
      </c>
      <c r="B16" s="6" t="s">
        <v>12</v>
      </c>
      <c r="C16" s="6" t="s">
        <v>24</v>
      </c>
      <c r="D16" s="24" t="s">
        <v>9</v>
      </c>
      <c r="E16" s="5">
        <v>2</v>
      </c>
      <c r="F16" s="4">
        <v>3</v>
      </c>
      <c r="G16" s="4">
        <v>40</v>
      </c>
      <c r="H16" s="5" t="s">
        <v>25</v>
      </c>
      <c r="I16" s="6" t="s">
        <v>26</v>
      </c>
      <c r="J16" s="13">
        <f t="shared" si="0"/>
        <v>32.5</v>
      </c>
      <c r="K16" s="7"/>
      <c r="L16" s="7"/>
      <c r="M16" s="7"/>
      <c r="N16" s="7"/>
    </row>
    <row r="17" spans="1:14" ht="63.75">
      <c r="A17" s="43">
        <v>10</v>
      </c>
      <c r="B17" s="6" t="s">
        <v>32</v>
      </c>
      <c r="C17" s="6" t="s">
        <v>33</v>
      </c>
      <c r="D17" s="24" t="s">
        <v>16</v>
      </c>
      <c r="E17" s="5">
        <v>2</v>
      </c>
      <c r="F17" s="12">
        <v>2.5</v>
      </c>
      <c r="G17" s="12">
        <v>100</v>
      </c>
      <c r="H17" s="5" t="s">
        <v>27</v>
      </c>
      <c r="I17" s="6" t="s">
        <v>26</v>
      </c>
      <c r="J17" s="13">
        <f t="shared" si="0"/>
        <v>68.75</v>
      </c>
      <c r="K17" s="7"/>
      <c r="L17" s="7"/>
      <c r="M17" s="7"/>
      <c r="N17" s="7"/>
    </row>
    <row r="18" spans="1:14" ht="67.5">
      <c r="A18" s="42" t="s">
        <v>360</v>
      </c>
      <c r="B18" s="33" t="s">
        <v>0</v>
      </c>
      <c r="C18" s="33" t="s">
        <v>1</v>
      </c>
      <c r="D18" s="34" t="s">
        <v>2</v>
      </c>
      <c r="E18" s="34" t="s">
        <v>343</v>
      </c>
      <c r="F18" s="35" t="s">
        <v>3</v>
      </c>
      <c r="G18" s="35" t="s">
        <v>4</v>
      </c>
      <c r="H18" s="35" t="s">
        <v>5</v>
      </c>
      <c r="I18" s="33" t="s">
        <v>6</v>
      </c>
      <c r="J18" s="36" t="s">
        <v>333</v>
      </c>
      <c r="K18" s="35" t="s">
        <v>342</v>
      </c>
      <c r="L18" s="33" t="s">
        <v>361</v>
      </c>
      <c r="M18" s="37" t="s">
        <v>362</v>
      </c>
      <c r="N18" s="38" t="s">
        <v>340</v>
      </c>
    </row>
    <row r="19" spans="1:14" ht="63.75">
      <c r="A19" s="43">
        <v>11</v>
      </c>
      <c r="B19" s="6" t="s">
        <v>34</v>
      </c>
      <c r="C19" s="6" t="s">
        <v>35</v>
      </c>
      <c r="D19" s="24" t="s">
        <v>16</v>
      </c>
      <c r="E19" s="5">
        <v>2</v>
      </c>
      <c r="F19" s="12">
        <v>2.5</v>
      </c>
      <c r="G19" s="12">
        <v>100</v>
      </c>
      <c r="H19" s="5" t="s">
        <v>27</v>
      </c>
      <c r="I19" s="6" t="s">
        <v>26</v>
      </c>
      <c r="J19" s="13">
        <f t="shared" ref="J19:J25" si="1">((F19*16)/4+1)*G19/16</f>
        <v>68.75</v>
      </c>
      <c r="K19" s="7"/>
      <c r="L19" s="7"/>
      <c r="M19" s="7"/>
      <c r="N19" s="7"/>
    </row>
    <row r="20" spans="1:14" ht="63.75">
      <c r="A20" s="43">
        <v>12</v>
      </c>
      <c r="B20" s="6" t="s">
        <v>49</v>
      </c>
      <c r="C20" s="6" t="s">
        <v>50</v>
      </c>
      <c r="D20" s="24"/>
      <c r="E20" s="5">
        <v>2</v>
      </c>
      <c r="F20" s="12">
        <v>3.5</v>
      </c>
      <c r="G20" s="12">
        <v>80</v>
      </c>
      <c r="H20" s="5" t="s">
        <v>27</v>
      </c>
      <c r="I20" s="6" t="s">
        <v>26</v>
      </c>
      <c r="J20" s="13">
        <f t="shared" si="1"/>
        <v>75</v>
      </c>
      <c r="K20" s="7"/>
      <c r="L20" s="7"/>
      <c r="M20" s="7"/>
      <c r="N20" s="7"/>
    </row>
    <row r="21" spans="1:14" ht="60">
      <c r="A21" s="43">
        <v>13</v>
      </c>
      <c r="B21" s="6" t="s">
        <v>73</v>
      </c>
      <c r="C21" s="6" t="s">
        <v>74</v>
      </c>
      <c r="D21" s="24" t="s">
        <v>75</v>
      </c>
      <c r="E21" s="5">
        <v>2</v>
      </c>
      <c r="F21" s="12">
        <v>2.5</v>
      </c>
      <c r="G21" s="12">
        <v>50</v>
      </c>
      <c r="H21" s="5" t="s">
        <v>72</v>
      </c>
      <c r="I21" s="6" t="s">
        <v>26</v>
      </c>
      <c r="J21" s="13">
        <f t="shared" si="1"/>
        <v>34.375</v>
      </c>
      <c r="K21" s="7"/>
      <c r="L21" s="7"/>
      <c r="M21" s="7"/>
      <c r="N21" s="7"/>
    </row>
    <row r="22" spans="1:14" ht="78.75">
      <c r="A22" s="43">
        <v>14</v>
      </c>
      <c r="B22" s="6" t="s">
        <v>273</v>
      </c>
      <c r="C22" s="6" t="s">
        <v>274</v>
      </c>
      <c r="D22" s="24" t="s">
        <v>275</v>
      </c>
      <c r="E22" s="5">
        <v>2</v>
      </c>
      <c r="F22" s="12">
        <v>6</v>
      </c>
      <c r="G22" s="12">
        <v>50</v>
      </c>
      <c r="H22" s="5" t="s">
        <v>272</v>
      </c>
      <c r="I22" s="6" t="s">
        <v>222</v>
      </c>
      <c r="J22" s="13">
        <f t="shared" si="1"/>
        <v>78.125</v>
      </c>
      <c r="K22" s="32"/>
      <c r="L22" s="32"/>
      <c r="M22" s="7"/>
      <c r="N22" s="7"/>
    </row>
    <row r="23" spans="1:14" ht="45">
      <c r="A23" s="43">
        <v>15</v>
      </c>
      <c r="B23" s="6" t="s">
        <v>299</v>
      </c>
      <c r="C23" s="6" t="s">
        <v>300</v>
      </c>
      <c r="D23" s="24" t="s">
        <v>301</v>
      </c>
      <c r="E23" s="5">
        <v>2</v>
      </c>
      <c r="F23" s="12">
        <v>4.5</v>
      </c>
      <c r="G23" s="12">
        <v>55</v>
      </c>
      <c r="H23" s="5" t="s">
        <v>297</v>
      </c>
      <c r="I23" s="6" t="s">
        <v>298</v>
      </c>
      <c r="J23" s="13">
        <f t="shared" si="1"/>
        <v>65.3125</v>
      </c>
      <c r="K23" s="32"/>
      <c r="L23" s="32"/>
      <c r="M23" s="7"/>
      <c r="N23" s="7"/>
    </row>
    <row r="24" spans="1:14" ht="45">
      <c r="A24" s="43">
        <v>16</v>
      </c>
      <c r="B24" s="6" t="s">
        <v>304</v>
      </c>
      <c r="C24" s="6" t="s">
        <v>305</v>
      </c>
      <c r="D24" s="24" t="s">
        <v>301</v>
      </c>
      <c r="E24" s="5">
        <v>2</v>
      </c>
      <c r="F24" s="12">
        <v>4</v>
      </c>
      <c r="G24" s="12">
        <v>50</v>
      </c>
      <c r="H24" s="5" t="s">
        <v>297</v>
      </c>
      <c r="I24" s="6" t="s">
        <v>298</v>
      </c>
      <c r="J24" s="13">
        <f t="shared" si="1"/>
        <v>53.125</v>
      </c>
      <c r="K24" s="32"/>
      <c r="L24" s="32"/>
      <c r="M24" s="7"/>
      <c r="N24" s="7"/>
    </row>
    <row r="25" spans="1:14" ht="89.25">
      <c r="A25" s="43">
        <v>17</v>
      </c>
      <c r="B25" s="6" t="s">
        <v>325</v>
      </c>
      <c r="C25" s="6" t="s">
        <v>326</v>
      </c>
      <c r="D25" s="24" t="s">
        <v>9</v>
      </c>
      <c r="E25" s="5">
        <v>2</v>
      </c>
      <c r="F25" s="12">
        <v>4.0599999999999996</v>
      </c>
      <c r="G25" s="12">
        <v>44</v>
      </c>
      <c r="H25" s="5" t="s">
        <v>324</v>
      </c>
      <c r="I25" s="6" t="s">
        <v>298</v>
      </c>
      <c r="J25" s="13">
        <f t="shared" si="1"/>
        <v>47.41</v>
      </c>
      <c r="K25" s="32"/>
      <c r="L25" s="32"/>
      <c r="M25" s="7"/>
      <c r="N25" s="7"/>
    </row>
    <row r="26" spans="1:14" ht="67.5">
      <c r="A26" s="42" t="s">
        <v>360</v>
      </c>
      <c r="B26" s="33" t="s">
        <v>0</v>
      </c>
      <c r="C26" s="33" t="s">
        <v>1</v>
      </c>
      <c r="D26" s="34" t="s">
        <v>2</v>
      </c>
      <c r="E26" s="34" t="s">
        <v>343</v>
      </c>
      <c r="F26" s="35" t="s">
        <v>3</v>
      </c>
      <c r="G26" s="35" t="s">
        <v>4</v>
      </c>
      <c r="H26" s="35" t="s">
        <v>5</v>
      </c>
      <c r="I26" s="33" t="s">
        <v>6</v>
      </c>
      <c r="J26" s="36" t="s">
        <v>333</v>
      </c>
      <c r="K26" s="35" t="s">
        <v>342</v>
      </c>
      <c r="L26" s="33" t="s">
        <v>361</v>
      </c>
      <c r="M26" s="37" t="s">
        <v>362</v>
      </c>
      <c r="N26" s="38" t="s">
        <v>340</v>
      </c>
    </row>
    <row r="27" spans="1:14" ht="84">
      <c r="A27" s="44">
        <v>18</v>
      </c>
      <c r="B27" s="39" t="s">
        <v>162</v>
      </c>
      <c r="C27" s="39" t="s">
        <v>163</v>
      </c>
      <c r="D27" s="40" t="s">
        <v>164</v>
      </c>
      <c r="E27" s="27">
        <v>2</v>
      </c>
      <c r="F27" s="29">
        <v>3</v>
      </c>
      <c r="G27" s="29">
        <v>50</v>
      </c>
      <c r="H27" s="10" t="s">
        <v>173</v>
      </c>
      <c r="I27" s="39" t="s">
        <v>172</v>
      </c>
      <c r="J27" s="13">
        <f t="shared" ref="J27:J37" si="2">((F27*16)/4+1)*G27/16</f>
        <v>40.625</v>
      </c>
      <c r="K27" s="32"/>
      <c r="L27" s="32"/>
      <c r="M27" s="7"/>
      <c r="N27" s="7"/>
    </row>
    <row r="28" spans="1:14" ht="33.75">
      <c r="A28" s="44">
        <v>19</v>
      </c>
      <c r="B28" s="39" t="s">
        <v>345</v>
      </c>
      <c r="C28" s="39" t="s">
        <v>167</v>
      </c>
      <c r="D28" s="40" t="s">
        <v>9</v>
      </c>
      <c r="E28" s="27">
        <v>2</v>
      </c>
      <c r="F28" s="29">
        <v>2</v>
      </c>
      <c r="G28" s="29">
        <v>20</v>
      </c>
      <c r="H28" s="10" t="s">
        <v>173</v>
      </c>
      <c r="I28" s="39" t="s">
        <v>172</v>
      </c>
      <c r="J28" s="13">
        <f t="shared" si="2"/>
        <v>11.25</v>
      </c>
      <c r="K28" s="32"/>
      <c r="L28" s="32"/>
      <c r="M28" s="7"/>
      <c r="N28" s="7"/>
    </row>
    <row r="29" spans="1:14" ht="36.75">
      <c r="A29" s="44">
        <v>20</v>
      </c>
      <c r="B29" s="39" t="s">
        <v>191</v>
      </c>
      <c r="C29" s="39" t="s">
        <v>194</v>
      </c>
      <c r="D29" s="40" t="s">
        <v>45</v>
      </c>
      <c r="E29" s="27">
        <v>2</v>
      </c>
      <c r="F29" s="28">
        <v>3.1</v>
      </c>
      <c r="G29" s="28">
        <v>25</v>
      </c>
      <c r="H29" s="8" t="s">
        <v>198</v>
      </c>
      <c r="I29" s="39" t="s">
        <v>172</v>
      </c>
      <c r="J29" s="13">
        <f t="shared" si="2"/>
        <v>20.9375</v>
      </c>
      <c r="K29" s="32"/>
      <c r="L29" s="32"/>
      <c r="M29" s="7"/>
      <c r="N29" s="7"/>
    </row>
    <row r="30" spans="1:14" ht="36.75">
      <c r="A30" s="44">
        <v>21</v>
      </c>
      <c r="B30" s="39" t="s">
        <v>197</v>
      </c>
      <c r="C30" s="39" t="s">
        <v>193</v>
      </c>
      <c r="D30" s="40" t="s">
        <v>192</v>
      </c>
      <c r="E30" s="27">
        <v>2</v>
      </c>
      <c r="F30" s="28">
        <v>5</v>
      </c>
      <c r="G30" s="28">
        <v>25</v>
      </c>
      <c r="H30" s="8" t="s">
        <v>198</v>
      </c>
      <c r="I30" s="39" t="s">
        <v>172</v>
      </c>
      <c r="J30" s="13">
        <f t="shared" si="2"/>
        <v>32.8125</v>
      </c>
      <c r="K30" s="32"/>
      <c r="L30" s="32"/>
      <c r="M30" s="7"/>
      <c r="N30" s="7"/>
    </row>
    <row r="31" spans="1:14" ht="36">
      <c r="A31" s="43">
        <v>22</v>
      </c>
      <c r="B31" s="6" t="s">
        <v>202</v>
      </c>
      <c r="C31" s="6" t="s">
        <v>203</v>
      </c>
      <c r="D31" s="24" t="s">
        <v>78</v>
      </c>
      <c r="E31" s="5">
        <v>2</v>
      </c>
      <c r="F31" s="14">
        <v>7.5</v>
      </c>
      <c r="G31" s="14">
        <v>59</v>
      </c>
      <c r="H31" s="6" t="s">
        <v>199</v>
      </c>
      <c r="I31" s="6" t="s">
        <v>172</v>
      </c>
      <c r="J31" s="13">
        <f t="shared" si="2"/>
        <v>114.3125</v>
      </c>
      <c r="K31" s="32"/>
      <c r="L31" s="32"/>
      <c r="M31" s="7"/>
      <c r="N31" s="7"/>
    </row>
    <row r="32" spans="1:14" ht="48">
      <c r="A32" s="43">
        <v>23</v>
      </c>
      <c r="B32" s="6" t="s">
        <v>204</v>
      </c>
      <c r="C32" s="6" t="s">
        <v>205</v>
      </c>
      <c r="D32" s="24" t="s">
        <v>78</v>
      </c>
      <c r="E32" s="5">
        <v>2</v>
      </c>
      <c r="F32" s="14">
        <v>3.125</v>
      </c>
      <c r="G32" s="14">
        <v>50</v>
      </c>
      <c r="H32" s="6" t="s">
        <v>199</v>
      </c>
      <c r="I32" s="6" t="s">
        <v>172</v>
      </c>
      <c r="J32" s="13">
        <f t="shared" si="2"/>
        <v>42.1875</v>
      </c>
      <c r="K32" s="32"/>
      <c r="L32" s="32"/>
      <c r="M32" s="7"/>
      <c r="N32" s="7"/>
    </row>
    <row r="33" spans="1:14" ht="51.75" customHeight="1">
      <c r="A33" s="44">
        <v>24</v>
      </c>
      <c r="B33" s="39" t="s">
        <v>93</v>
      </c>
      <c r="C33" s="39" t="s">
        <v>94</v>
      </c>
      <c r="D33" s="39" t="s">
        <v>366</v>
      </c>
      <c r="E33" s="27">
        <v>2</v>
      </c>
      <c r="F33" s="28">
        <v>4</v>
      </c>
      <c r="G33" s="28">
        <v>30</v>
      </c>
      <c r="H33" s="40" t="s">
        <v>112</v>
      </c>
      <c r="I33" s="39" t="s">
        <v>113</v>
      </c>
      <c r="J33" s="13">
        <f t="shared" si="2"/>
        <v>31.875</v>
      </c>
      <c r="K33" s="32"/>
      <c r="L33" s="32"/>
      <c r="M33" s="7"/>
      <c r="N33" s="7"/>
    </row>
    <row r="34" spans="1:14" ht="36">
      <c r="A34" s="43">
        <v>25</v>
      </c>
      <c r="B34" s="6" t="s">
        <v>57</v>
      </c>
      <c r="C34" s="6" t="s">
        <v>58</v>
      </c>
      <c r="D34" s="24" t="s">
        <v>16</v>
      </c>
      <c r="E34" s="5">
        <v>3</v>
      </c>
      <c r="F34" s="5">
        <v>4</v>
      </c>
      <c r="G34" s="5">
        <v>50</v>
      </c>
      <c r="H34" s="24" t="s">
        <v>56</v>
      </c>
      <c r="I34" s="6" t="s">
        <v>26</v>
      </c>
      <c r="J34" s="13">
        <f t="shared" si="2"/>
        <v>53.125</v>
      </c>
      <c r="K34" s="7"/>
      <c r="L34" s="7"/>
      <c r="M34" s="7"/>
      <c r="N34" s="7"/>
    </row>
    <row r="35" spans="1:14" ht="33.75">
      <c r="A35" s="43">
        <v>26</v>
      </c>
      <c r="B35" s="6" t="s">
        <v>148</v>
      </c>
      <c r="C35" s="6" t="s">
        <v>149</v>
      </c>
      <c r="D35" s="24" t="s">
        <v>16</v>
      </c>
      <c r="E35" s="5">
        <v>3</v>
      </c>
      <c r="F35" s="12">
        <v>6.25</v>
      </c>
      <c r="G35" s="12">
        <v>50</v>
      </c>
      <c r="H35" s="24" t="s">
        <v>143</v>
      </c>
      <c r="I35" s="6" t="s">
        <v>135</v>
      </c>
      <c r="J35" s="13">
        <f t="shared" si="2"/>
        <v>81.25</v>
      </c>
      <c r="K35" s="32"/>
      <c r="L35" s="32"/>
      <c r="M35" s="7"/>
      <c r="N35" s="7"/>
    </row>
    <row r="36" spans="1:14" ht="48">
      <c r="A36" s="43">
        <v>27</v>
      </c>
      <c r="B36" s="6" t="s">
        <v>154</v>
      </c>
      <c r="C36" s="6" t="s">
        <v>155</v>
      </c>
      <c r="D36" s="24" t="s">
        <v>9</v>
      </c>
      <c r="E36" s="5">
        <v>3</v>
      </c>
      <c r="F36" s="12">
        <v>9</v>
      </c>
      <c r="G36" s="12">
        <v>80</v>
      </c>
      <c r="H36" s="24" t="s">
        <v>161</v>
      </c>
      <c r="I36" s="6" t="s">
        <v>135</v>
      </c>
      <c r="J36" s="13">
        <f t="shared" si="2"/>
        <v>185</v>
      </c>
      <c r="K36" s="32"/>
      <c r="L36" s="32"/>
      <c r="M36" s="7"/>
      <c r="N36" s="7"/>
    </row>
    <row r="37" spans="1:14" ht="36.75">
      <c r="A37" s="56">
        <v>28</v>
      </c>
      <c r="B37" s="6" t="s">
        <v>84</v>
      </c>
      <c r="C37" s="6" t="s">
        <v>223</v>
      </c>
      <c r="D37" s="24" t="s">
        <v>176</v>
      </c>
      <c r="E37" s="5">
        <v>3</v>
      </c>
      <c r="F37" s="12">
        <v>9</v>
      </c>
      <c r="G37" s="12">
        <v>100</v>
      </c>
      <c r="H37" s="24" t="s">
        <v>221</v>
      </c>
      <c r="I37" s="6" t="s">
        <v>222</v>
      </c>
      <c r="J37" s="13">
        <f t="shared" si="2"/>
        <v>231.25</v>
      </c>
      <c r="K37" s="62" t="s">
        <v>373</v>
      </c>
      <c r="L37" s="63"/>
      <c r="M37" s="63"/>
      <c r="N37" s="64"/>
    </row>
    <row r="38" spans="1:14" ht="67.5">
      <c r="A38" s="42" t="s">
        <v>360</v>
      </c>
      <c r="B38" s="33" t="s">
        <v>0</v>
      </c>
      <c r="C38" s="33" t="s">
        <v>1</v>
      </c>
      <c r="D38" s="34" t="s">
        <v>2</v>
      </c>
      <c r="E38" s="34" t="s">
        <v>343</v>
      </c>
      <c r="F38" s="35" t="s">
        <v>3</v>
      </c>
      <c r="G38" s="35" t="s">
        <v>4</v>
      </c>
      <c r="H38" s="35" t="s">
        <v>5</v>
      </c>
      <c r="I38" s="33" t="s">
        <v>6</v>
      </c>
      <c r="J38" s="36" t="s">
        <v>333</v>
      </c>
      <c r="K38" s="35" t="s">
        <v>342</v>
      </c>
      <c r="L38" s="33" t="s">
        <v>361</v>
      </c>
      <c r="M38" s="37" t="s">
        <v>362</v>
      </c>
      <c r="N38" s="38" t="s">
        <v>340</v>
      </c>
    </row>
    <row r="39" spans="1:14" ht="36">
      <c r="A39" s="43">
        <v>29</v>
      </c>
      <c r="B39" s="6" t="s">
        <v>243</v>
      </c>
      <c r="C39" s="6" t="s">
        <v>244</v>
      </c>
      <c r="D39" s="24" t="s">
        <v>78</v>
      </c>
      <c r="E39" s="5">
        <v>3</v>
      </c>
      <c r="F39" s="12">
        <v>5</v>
      </c>
      <c r="G39" s="12">
        <v>50</v>
      </c>
      <c r="H39" s="5" t="s">
        <v>234</v>
      </c>
      <c r="I39" s="6" t="s">
        <v>222</v>
      </c>
      <c r="J39" s="13">
        <f t="shared" ref="J39:J46" si="3">((F39*16)/4+1)*G39/16</f>
        <v>65.625</v>
      </c>
      <c r="K39" s="32"/>
      <c r="L39" s="32"/>
      <c r="M39" s="7"/>
      <c r="N39" s="7"/>
    </row>
    <row r="40" spans="1:14" ht="45">
      <c r="A40" s="43">
        <v>30</v>
      </c>
      <c r="B40" s="6" t="s">
        <v>302</v>
      </c>
      <c r="C40" s="6" t="s">
        <v>303</v>
      </c>
      <c r="D40" s="24" t="s">
        <v>301</v>
      </c>
      <c r="E40" s="5">
        <v>3</v>
      </c>
      <c r="F40" s="12">
        <v>4</v>
      </c>
      <c r="G40" s="12">
        <v>75</v>
      </c>
      <c r="H40" s="5" t="s">
        <v>297</v>
      </c>
      <c r="I40" s="6" t="s">
        <v>298</v>
      </c>
      <c r="J40" s="13">
        <f t="shared" si="3"/>
        <v>79.6875</v>
      </c>
      <c r="K40" s="32"/>
      <c r="L40" s="32"/>
      <c r="M40" s="7"/>
      <c r="N40" s="7"/>
    </row>
    <row r="41" spans="1:14" ht="45">
      <c r="A41" s="43">
        <v>31</v>
      </c>
      <c r="B41" s="6" t="s">
        <v>308</v>
      </c>
      <c r="C41" s="6" t="s">
        <v>309</v>
      </c>
      <c r="D41" s="24" t="s">
        <v>301</v>
      </c>
      <c r="E41" s="5">
        <v>3</v>
      </c>
      <c r="F41" s="12">
        <v>4</v>
      </c>
      <c r="G41" s="12">
        <v>75</v>
      </c>
      <c r="H41" s="5" t="s">
        <v>297</v>
      </c>
      <c r="I41" s="6" t="s">
        <v>298</v>
      </c>
      <c r="J41" s="13">
        <f t="shared" si="3"/>
        <v>79.6875</v>
      </c>
      <c r="K41" s="32"/>
      <c r="L41" s="32"/>
      <c r="M41" s="7"/>
      <c r="N41" s="7"/>
    </row>
    <row r="42" spans="1:14" ht="48">
      <c r="A42" s="43">
        <v>32</v>
      </c>
      <c r="B42" s="6" t="s">
        <v>312</v>
      </c>
      <c r="C42" s="6" t="s">
        <v>313</v>
      </c>
      <c r="D42" s="24" t="s">
        <v>301</v>
      </c>
      <c r="E42" s="5">
        <v>3</v>
      </c>
      <c r="F42" s="12">
        <v>4</v>
      </c>
      <c r="G42" s="12">
        <v>75</v>
      </c>
      <c r="H42" s="5" t="s">
        <v>297</v>
      </c>
      <c r="I42" s="6" t="s">
        <v>298</v>
      </c>
      <c r="J42" s="13">
        <f t="shared" si="3"/>
        <v>79.6875</v>
      </c>
      <c r="K42" s="32"/>
      <c r="L42" s="32"/>
      <c r="M42" s="7"/>
      <c r="N42" s="7"/>
    </row>
    <row r="43" spans="1:14" ht="89.25">
      <c r="A43" s="43">
        <v>33</v>
      </c>
      <c r="B43" s="6" t="s">
        <v>331</v>
      </c>
      <c r="C43" s="6" t="s">
        <v>332</v>
      </c>
      <c r="D43" s="24" t="s">
        <v>16</v>
      </c>
      <c r="E43" s="5">
        <v>3</v>
      </c>
      <c r="F43" s="12">
        <v>3.13</v>
      </c>
      <c r="G43" s="12">
        <v>27</v>
      </c>
      <c r="H43" s="5" t="s">
        <v>324</v>
      </c>
      <c r="I43" s="6" t="s">
        <v>298</v>
      </c>
      <c r="J43" s="13">
        <f t="shared" si="3"/>
        <v>22.814999999999998</v>
      </c>
      <c r="K43" s="32"/>
      <c r="L43" s="32"/>
      <c r="M43" s="7"/>
      <c r="N43" s="7"/>
    </row>
    <row r="44" spans="1:14" ht="60">
      <c r="A44" s="44">
        <v>34</v>
      </c>
      <c r="B44" s="39" t="s">
        <v>175</v>
      </c>
      <c r="C44" s="39" t="s">
        <v>347</v>
      </c>
      <c r="D44" s="40" t="s">
        <v>176</v>
      </c>
      <c r="E44" s="27">
        <v>3</v>
      </c>
      <c r="F44" s="29">
        <v>30</v>
      </c>
      <c r="G44" s="29">
        <v>100</v>
      </c>
      <c r="H44" s="8" t="s">
        <v>174</v>
      </c>
      <c r="I44" s="39" t="s">
        <v>172</v>
      </c>
      <c r="J44" s="13">
        <f t="shared" si="3"/>
        <v>756.25</v>
      </c>
      <c r="K44" s="32"/>
      <c r="L44" s="32"/>
      <c r="M44" s="7"/>
      <c r="N44" s="7"/>
    </row>
    <row r="45" spans="1:14" ht="67.5">
      <c r="A45" s="44">
        <v>35</v>
      </c>
      <c r="B45" s="39" t="s">
        <v>177</v>
      </c>
      <c r="C45" s="39" t="s">
        <v>178</v>
      </c>
      <c r="D45" s="40" t="s">
        <v>179</v>
      </c>
      <c r="E45" s="27">
        <v>3</v>
      </c>
      <c r="F45" s="29">
        <v>3</v>
      </c>
      <c r="G45" s="29">
        <v>50</v>
      </c>
      <c r="H45" s="8" t="s">
        <v>174</v>
      </c>
      <c r="I45" s="39" t="s">
        <v>172</v>
      </c>
      <c r="J45" s="13">
        <f t="shared" si="3"/>
        <v>40.625</v>
      </c>
      <c r="K45" s="32"/>
      <c r="L45" s="32"/>
      <c r="M45" s="7"/>
      <c r="N45" s="7"/>
    </row>
    <row r="46" spans="1:14" ht="63.75">
      <c r="A46" s="44">
        <v>36</v>
      </c>
      <c r="B46" s="39" t="s">
        <v>90</v>
      </c>
      <c r="C46" s="39" t="s">
        <v>91</v>
      </c>
      <c r="D46" s="39" t="s">
        <v>92</v>
      </c>
      <c r="E46" s="27">
        <v>3</v>
      </c>
      <c r="F46" s="28">
        <v>3.5</v>
      </c>
      <c r="G46" s="28">
        <v>40</v>
      </c>
      <c r="H46" s="27" t="s">
        <v>112</v>
      </c>
      <c r="I46" s="39" t="s">
        <v>113</v>
      </c>
      <c r="J46" s="13">
        <f t="shared" si="3"/>
        <v>37.5</v>
      </c>
      <c r="K46" s="32"/>
      <c r="L46" s="32"/>
      <c r="M46" s="7"/>
      <c r="N46" s="7"/>
    </row>
    <row r="47" spans="1:14" ht="67.5">
      <c r="A47" s="42" t="s">
        <v>360</v>
      </c>
      <c r="B47" s="33" t="s">
        <v>0</v>
      </c>
      <c r="C47" s="33" t="s">
        <v>1</v>
      </c>
      <c r="D47" s="34" t="s">
        <v>2</v>
      </c>
      <c r="E47" s="34" t="s">
        <v>343</v>
      </c>
      <c r="F47" s="35" t="s">
        <v>3</v>
      </c>
      <c r="G47" s="35" t="s">
        <v>4</v>
      </c>
      <c r="H47" s="35" t="s">
        <v>5</v>
      </c>
      <c r="I47" s="33" t="s">
        <v>6</v>
      </c>
      <c r="J47" s="36" t="s">
        <v>333</v>
      </c>
      <c r="K47" s="35" t="s">
        <v>342</v>
      </c>
      <c r="L47" s="33" t="s">
        <v>361</v>
      </c>
      <c r="M47" s="37" t="s">
        <v>362</v>
      </c>
      <c r="N47" s="38" t="s">
        <v>340</v>
      </c>
    </row>
    <row r="48" spans="1:14" ht="60.75" thickBot="1">
      <c r="A48" s="52">
        <v>37</v>
      </c>
      <c r="B48" s="39" t="s">
        <v>115</v>
      </c>
      <c r="C48" s="39" t="s">
        <v>116</v>
      </c>
      <c r="D48" s="39" t="s">
        <v>133</v>
      </c>
      <c r="E48" s="27">
        <v>3</v>
      </c>
      <c r="F48" s="29">
        <v>3.2</v>
      </c>
      <c r="G48" s="29">
        <v>30</v>
      </c>
      <c r="H48" s="27" t="s">
        <v>114</v>
      </c>
      <c r="I48" s="39" t="s">
        <v>113</v>
      </c>
      <c r="J48" s="30">
        <f t="shared" ref="J48:J57" si="4">((F48*16)/4+1)*G48/16</f>
        <v>25.875</v>
      </c>
      <c r="K48" s="32"/>
      <c r="L48" s="32"/>
      <c r="M48" s="7"/>
      <c r="N48" s="7"/>
    </row>
    <row r="49" spans="1:14" ht="61.5" thickBot="1">
      <c r="A49" s="41">
        <v>38</v>
      </c>
      <c r="B49" s="49" t="s">
        <v>349</v>
      </c>
      <c r="C49" s="45" t="s">
        <v>350</v>
      </c>
      <c r="D49" s="46" t="s">
        <v>353</v>
      </c>
      <c r="E49" s="47">
        <v>3</v>
      </c>
      <c r="F49" s="29">
        <v>5</v>
      </c>
      <c r="G49" s="29">
        <v>30</v>
      </c>
      <c r="H49" s="48" t="s">
        <v>112</v>
      </c>
      <c r="I49" s="39" t="s">
        <v>113</v>
      </c>
      <c r="J49" s="13">
        <f t="shared" si="4"/>
        <v>39.375</v>
      </c>
      <c r="K49" s="32"/>
      <c r="L49" s="32"/>
      <c r="M49" s="32"/>
      <c r="N49" s="32"/>
    </row>
    <row r="50" spans="1:14" ht="63.75">
      <c r="A50" s="51">
        <v>39</v>
      </c>
      <c r="B50" s="6" t="s">
        <v>41</v>
      </c>
      <c r="C50" s="6" t="s">
        <v>42</v>
      </c>
      <c r="D50" s="24" t="s">
        <v>16</v>
      </c>
      <c r="E50" s="5">
        <v>4</v>
      </c>
      <c r="F50" s="12">
        <v>4</v>
      </c>
      <c r="G50" s="12">
        <v>100</v>
      </c>
      <c r="H50" s="5" t="s">
        <v>27</v>
      </c>
      <c r="I50" s="6" t="s">
        <v>26</v>
      </c>
      <c r="J50" s="13">
        <f t="shared" si="4"/>
        <v>106.25</v>
      </c>
      <c r="K50" s="7"/>
      <c r="L50" s="7"/>
      <c r="M50" s="32"/>
      <c r="N50" s="32"/>
    </row>
    <row r="51" spans="1:14" ht="63.75">
      <c r="A51" s="43">
        <v>40</v>
      </c>
      <c r="B51" s="6" t="s">
        <v>43</v>
      </c>
      <c r="C51" s="6" t="s">
        <v>44</v>
      </c>
      <c r="D51" s="24" t="s">
        <v>45</v>
      </c>
      <c r="E51" s="5">
        <v>4</v>
      </c>
      <c r="F51" s="12">
        <v>4.5</v>
      </c>
      <c r="G51" s="12">
        <v>100</v>
      </c>
      <c r="H51" s="5" t="s">
        <v>27</v>
      </c>
      <c r="I51" s="6" t="s">
        <v>26</v>
      </c>
      <c r="J51" s="13">
        <f t="shared" si="4"/>
        <v>118.75</v>
      </c>
      <c r="K51" s="7"/>
      <c r="L51" s="7"/>
      <c r="M51" s="32"/>
      <c r="N51" s="32"/>
    </row>
    <row r="52" spans="1:14" ht="38.25">
      <c r="A52" s="43">
        <v>41</v>
      </c>
      <c r="B52" s="6" t="s">
        <v>76</v>
      </c>
      <c r="C52" s="6" t="s">
        <v>77</v>
      </c>
      <c r="D52" s="24" t="s">
        <v>78</v>
      </c>
      <c r="E52" s="5">
        <v>4</v>
      </c>
      <c r="F52" s="12">
        <v>2.5</v>
      </c>
      <c r="G52" s="12">
        <v>30</v>
      </c>
      <c r="H52" s="5" t="s">
        <v>72</v>
      </c>
      <c r="I52" s="6" t="s">
        <v>26</v>
      </c>
      <c r="J52" s="13">
        <f t="shared" si="4"/>
        <v>20.625</v>
      </c>
      <c r="K52" s="7"/>
      <c r="L52" s="7"/>
      <c r="M52" s="32"/>
      <c r="N52" s="32"/>
    </row>
    <row r="53" spans="1:14" ht="36">
      <c r="A53" s="56">
        <v>42</v>
      </c>
      <c r="B53" s="6" t="s">
        <v>235</v>
      </c>
      <c r="C53" s="6" t="s">
        <v>236</v>
      </c>
      <c r="D53" s="24" t="s">
        <v>89</v>
      </c>
      <c r="E53" s="5">
        <v>4</v>
      </c>
      <c r="F53" s="57">
        <v>6</v>
      </c>
      <c r="G53" s="12">
        <v>50</v>
      </c>
      <c r="H53" s="5" t="s">
        <v>234</v>
      </c>
      <c r="I53" s="6" t="s">
        <v>222</v>
      </c>
      <c r="J53" s="13">
        <f t="shared" si="4"/>
        <v>78.125</v>
      </c>
      <c r="K53" s="32"/>
      <c r="L53" s="32"/>
      <c r="M53" s="32"/>
      <c r="N53" s="32"/>
    </row>
    <row r="54" spans="1:14" ht="24">
      <c r="A54" s="56">
        <v>43</v>
      </c>
      <c r="B54" s="6" t="s">
        <v>239</v>
      </c>
      <c r="C54" s="6" t="s">
        <v>240</v>
      </c>
      <c r="D54" s="24" t="s">
        <v>78</v>
      </c>
      <c r="E54" s="5">
        <v>4</v>
      </c>
      <c r="F54" s="12">
        <v>8.1</v>
      </c>
      <c r="G54" s="12">
        <v>50</v>
      </c>
      <c r="H54" s="5" t="s">
        <v>234</v>
      </c>
      <c r="I54" s="6" t="s">
        <v>222</v>
      </c>
      <c r="J54" s="13">
        <f t="shared" si="4"/>
        <v>104.375</v>
      </c>
      <c r="K54" s="65" t="s">
        <v>374</v>
      </c>
      <c r="L54" s="66"/>
      <c r="M54" s="66"/>
      <c r="N54" s="67"/>
    </row>
    <row r="55" spans="1:14" ht="25.5">
      <c r="A55" s="43">
        <v>44</v>
      </c>
      <c r="B55" s="6" t="s">
        <v>278</v>
      </c>
      <c r="C55" s="6" t="s">
        <v>279</v>
      </c>
      <c r="D55" s="24" t="s">
        <v>176</v>
      </c>
      <c r="E55" s="5">
        <v>4</v>
      </c>
      <c r="F55" s="12">
        <v>12.6</v>
      </c>
      <c r="G55" s="12">
        <v>90</v>
      </c>
      <c r="H55" s="5" t="s">
        <v>277</v>
      </c>
      <c r="I55" s="6" t="s">
        <v>222</v>
      </c>
      <c r="J55" s="13">
        <f t="shared" si="4"/>
        <v>289.125</v>
      </c>
      <c r="K55" s="32"/>
      <c r="L55" s="32"/>
      <c r="M55" s="32"/>
      <c r="N55" s="32"/>
    </row>
    <row r="56" spans="1:14" ht="72">
      <c r="A56" s="43">
        <v>45</v>
      </c>
      <c r="B56" s="6" t="s">
        <v>286</v>
      </c>
      <c r="C56" s="6" t="s">
        <v>314</v>
      </c>
      <c r="D56" s="24" t="s">
        <v>16</v>
      </c>
      <c r="E56" s="5">
        <v>4</v>
      </c>
      <c r="F56" s="12">
        <v>6.5</v>
      </c>
      <c r="G56" s="12">
        <v>70</v>
      </c>
      <c r="H56" s="5" t="s">
        <v>277</v>
      </c>
      <c r="I56" s="6" t="s">
        <v>222</v>
      </c>
      <c r="J56" s="13">
        <f t="shared" si="4"/>
        <v>118.125</v>
      </c>
      <c r="K56" s="32"/>
      <c r="L56" s="32"/>
      <c r="M56" s="32"/>
      <c r="N56" s="32"/>
    </row>
    <row r="57" spans="1:14" ht="33.75">
      <c r="A57" s="43">
        <v>46</v>
      </c>
      <c r="B57" s="6" t="s">
        <v>295</v>
      </c>
      <c r="C57" s="6" t="s">
        <v>296</v>
      </c>
      <c r="D57" s="24" t="s">
        <v>119</v>
      </c>
      <c r="E57" s="5">
        <v>4</v>
      </c>
      <c r="F57" s="12">
        <v>5</v>
      </c>
      <c r="G57" s="12">
        <v>50</v>
      </c>
      <c r="H57" s="5" t="s">
        <v>277</v>
      </c>
      <c r="I57" s="6" t="s">
        <v>222</v>
      </c>
      <c r="J57" s="13">
        <f t="shared" si="4"/>
        <v>65.625</v>
      </c>
      <c r="K57" s="32"/>
      <c r="L57" s="32"/>
      <c r="M57" s="32"/>
      <c r="N57" s="32"/>
    </row>
    <row r="58" spans="1:14" ht="67.5">
      <c r="A58" s="42" t="s">
        <v>360</v>
      </c>
      <c r="B58" s="33" t="s">
        <v>0</v>
      </c>
      <c r="C58" s="33" t="s">
        <v>1</v>
      </c>
      <c r="D58" s="34" t="s">
        <v>2</v>
      </c>
      <c r="E58" s="34" t="s">
        <v>343</v>
      </c>
      <c r="F58" s="35" t="s">
        <v>3</v>
      </c>
      <c r="G58" s="35" t="s">
        <v>4</v>
      </c>
      <c r="H58" s="35" t="s">
        <v>5</v>
      </c>
      <c r="I58" s="33" t="s">
        <v>6</v>
      </c>
      <c r="J58" s="36" t="s">
        <v>333</v>
      </c>
      <c r="K58" s="35" t="s">
        <v>342</v>
      </c>
      <c r="L58" s="33" t="s">
        <v>361</v>
      </c>
      <c r="M58" s="37" t="s">
        <v>362</v>
      </c>
      <c r="N58" s="38" t="s">
        <v>340</v>
      </c>
    </row>
    <row r="59" spans="1:14" ht="72">
      <c r="A59" s="43">
        <v>47</v>
      </c>
      <c r="B59" s="6" t="s">
        <v>310</v>
      </c>
      <c r="C59" s="6" t="s">
        <v>311</v>
      </c>
      <c r="D59" s="24" t="s">
        <v>301</v>
      </c>
      <c r="E59" s="5">
        <v>4</v>
      </c>
      <c r="F59" s="12">
        <v>4</v>
      </c>
      <c r="G59" s="12">
        <v>75</v>
      </c>
      <c r="H59" s="5" t="s">
        <v>297</v>
      </c>
      <c r="I59" s="6" t="s">
        <v>298</v>
      </c>
      <c r="J59" s="13">
        <f t="shared" ref="J59:J64" si="5">((F59*16)/4+1)*G59/16</f>
        <v>79.6875</v>
      </c>
      <c r="K59" s="32"/>
      <c r="L59" s="32"/>
      <c r="M59" s="32"/>
      <c r="N59" s="32"/>
    </row>
    <row r="60" spans="1:14" ht="89.25">
      <c r="A60" s="43">
        <v>48</v>
      </c>
      <c r="B60" s="6" t="s">
        <v>329</v>
      </c>
      <c r="C60" s="6" t="s">
        <v>330</v>
      </c>
      <c r="D60" s="24" t="s">
        <v>9</v>
      </c>
      <c r="E60" s="5">
        <v>4</v>
      </c>
      <c r="F60" s="12">
        <v>6.25</v>
      </c>
      <c r="G60" s="12">
        <v>45</v>
      </c>
      <c r="H60" s="5" t="s">
        <v>324</v>
      </c>
      <c r="I60" s="6" t="s">
        <v>298</v>
      </c>
      <c r="J60" s="13">
        <f t="shared" si="5"/>
        <v>73.125</v>
      </c>
      <c r="K60" s="32"/>
      <c r="L60" s="32"/>
      <c r="M60" s="32"/>
      <c r="N60" s="32"/>
    </row>
    <row r="61" spans="1:14" ht="33.75">
      <c r="A61" s="44">
        <v>49</v>
      </c>
      <c r="B61" s="39" t="s">
        <v>166</v>
      </c>
      <c r="C61" s="39" t="s">
        <v>168</v>
      </c>
      <c r="D61" s="40" t="s">
        <v>9</v>
      </c>
      <c r="E61" s="27">
        <v>4</v>
      </c>
      <c r="F61" s="29">
        <v>2</v>
      </c>
      <c r="G61" s="29">
        <v>25</v>
      </c>
      <c r="H61" s="10" t="s">
        <v>173</v>
      </c>
      <c r="I61" s="39" t="s">
        <v>172</v>
      </c>
      <c r="J61" s="13">
        <f t="shared" si="5"/>
        <v>14.0625</v>
      </c>
      <c r="K61" s="32"/>
      <c r="L61" s="32"/>
      <c r="M61" s="32"/>
      <c r="N61" s="32"/>
    </row>
    <row r="62" spans="1:14" ht="36">
      <c r="A62" s="43">
        <v>50</v>
      </c>
      <c r="B62" s="6" t="s">
        <v>209</v>
      </c>
      <c r="C62" s="6" t="s">
        <v>210</v>
      </c>
      <c r="D62" s="24" t="s">
        <v>78</v>
      </c>
      <c r="E62" s="5">
        <v>4</v>
      </c>
      <c r="F62" s="14">
        <v>3.125</v>
      </c>
      <c r="G62" s="14">
        <v>50</v>
      </c>
      <c r="H62" s="6" t="s">
        <v>199</v>
      </c>
      <c r="I62" s="6" t="s">
        <v>172</v>
      </c>
      <c r="J62" s="13">
        <f t="shared" si="5"/>
        <v>42.1875</v>
      </c>
      <c r="K62" s="32"/>
      <c r="L62" s="32"/>
      <c r="M62" s="32"/>
      <c r="N62" s="32"/>
    </row>
    <row r="63" spans="1:14" ht="156.75" thickBot="1">
      <c r="A63" s="52">
        <v>51</v>
      </c>
      <c r="B63" s="39" t="s">
        <v>124</v>
      </c>
      <c r="C63" s="39" t="s">
        <v>125</v>
      </c>
      <c r="D63" s="39" t="s">
        <v>126</v>
      </c>
      <c r="E63" s="27">
        <v>4</v>
      </c>
      <c r="F63" s="29">
        <v>6</v>
      </c>
      <c r="G63" s="29">
        <v>50</v>
      </c>
      <c r="H63" s="27" t="s">
        <v>114</v>
      </c>
      <c r="I63" s="39" t="s">
        <v>113</v>
      </c>
      <c r="J63" s="13">
        <f t="shared" si="5"/>
        <v>78.125</v>
      </c>
      <c r="K63" s="32"/>
      <c r="L63" s="32"/>
      <c r="M63" s="32"/>
      <c r="N63" s="32"/>
    </row>
    <row r="64" spans="1:14" ht="79.5" thickBot="1">
      <c r="A64" s="41">
        <v>52</v>
      </c>
      <c r="B64" s="49" t="s">
        <v>120</v>
      </c>
      <c r="C64" s="45" t="s">
        <v>121</v>
      </c>
      <c r="D64" s="46" t="s">
        <v>354</v>
      </c>
      <c r="E64" s="47">
        <v>4</v>
      </c>
      <c r="F64" s="29">
        <v>3.2</v>
      </c>
      <c r="G64" s="29">
        <v>30</v>
      </c>
      <c r="H64" s="48" t="s">
        <v>114</v>
      </c>
      <c r="I64" s="39" t="s">
        <v>113</v>
      </c>
      <c r="J64" s="13">
        <f t="shared" si="5"/>
        <v>25.875</v>
      </c>
      <c r="K64" s="32"/>
      <c r="L64" s="32"/>
      <c r="M64" s="32"/>
      <c r="N64" s="32"/>
    </row>
    <row r="65" spans="1:14" ht="68.25" thickBot="1">
      <c r="A65" s="53" t="s">
        <v>360</v>
      </c>
      <c r="B65" s="33" t="s">
        <v>0</v>
      </c>
      <c r="C65" s="33" t="s">
        <v>1</v>
      </c>
      <c r="D65" s="34" t="s">
        <v>2</v>
      </c>
      <c r="E65" s="34" t="s">
        <v>343</v>
      </c>
      <c r="F65" s="35" t="s">
        <v>3</v>
      </c>
      <c r="G65" s="35" t="s">
        <v>4</v>
      </c>
      <c r="H65" s="35" t="s">
        <v>5</v>
      </c>
      <c r="I65" s="33" t="s">
        <v>6</v>
      </c>
      <c r="J65" s="36" t="s">
        <v>333</v>
      </c>
      <c r="K65" s="35" t="s">
        <v>342</v>
      </c>
      <c r="L65" s="33" t="s">
        <v>361</v>
      </c>
      <c r="M65" s="37" t="s">
        <v>362</v>
      </c>
      <c r="N65" s="38" t="s">
        <v>340</v>
      </c>
    </row>
    <row r="66" spans="1:14" ht="65.25" customHeight="1" thickBot="1">
      <c r="A66" s="41">
        <v>53</v>
      </c>
      <c r="B66" s="49" t="s">
        <v>99</v>
      </c>
      <c r="C66" s="45" t="s">
        <v>351</v>
      </c>
      <c r="D66" s="46" t="s">
        <v>353</v>
      </c>
      <c r="E66" s="47">
        <v>4</v>
      </c>
      <c r="F66" s="29">
        <v>3.5</v>
      </c>
      <c r="G66" s="29">
        <v>30</v>
      </c>
      <c r="H66" s="48" t="s">
        <v>112</v>
      </c>
      <c r="I66" s="39" t="s">
        <v>113</v>
      </c>
      <c r="J66" s="13">
        <f t="shared" ref="J66:J72" si="6">((F66*16)/4+1)*G66/16</f>
        <v>28.125</v>
      </c>
      <c r="K66" s="32"/>
      <c r="L66" s="32"/>
      <c r="M66" s="32"/>
      <c r="N66" s="32"/>
    </row>
    <row r="67" spans="1:14" ht="120">
      <c r="A67" s="51">
        <v>54</v>
      </c>
      <c r="B67" s="6" t="s">
        <v>20</v>
      </c>
      <c r="C67" s="6" t="s">
        <v>21</v>
      </c>
      <c r="D67" s="24" t="s">
        <v>9</v>
      </c>
      <c r="E67" s="5">
        <v>5</v>
      </c>
      <c r="F67" s="4">
        <v>4</v>
      </c>
      <c r="G67" s="4">
        <v>20</v>
      </c>
      <c r="H67" s="5" t="s">
        <v>25</v>
      </c>
      <c r="I67" s="6" t="s">
        <v>26</v>
      </c>
      <c r="J67" s="13">
        <f t="shared" si="6"/>
        <v>21.25</v>
      </c>
      <c r="K67" s="7"/>
      <c r="L67" s="7"/>
      <c r="M67" s="32"/>
      <c r="N67" s="32"/>
    </row>
    <row r="68" spans="1:14" ht="63.75">
      <c r="A68" s="43">
        <v>55</v>
      </c>
      <c r="B68" s="6" t="s">
        <v>43</v>
      </c>
      <c r="C68" s="6" t="s">
        <v>46</v>
      </c>
      <c r="D68" s="24" t="s">
        <v>16</v>
      </c>
      <c r="E68" s="5">
        <v>5</v>
      </c>
      <c r="F68" s="12">
        <v>4</v>
      </c>
      <c r="G68" s="12">
        <v>100</v>
      </c>
      <c r="H68" s="5" t="s">
        <v>27</v>
      </c>
      <c r="I68" s="6" t="s">
        <v>26</v>
      </c>
      <c r="J68" s="13">
        <f t="shared" si="6"/>
        <v>106.25</v>
      </c>
      <c r="K68" s="7"/>
      <c r="L68" s="7"/>
      <c r="M68" s="32"/>
      <c r="N68" s="32"/>
    </row>
    <row r="69" spans="1:14" ht="63.75">
      <c r="A69" s="43">
        <v>56</v>
      </c>
      <c r="B69" s="6" t="s">
        <v>51</v>
      </c>
      <c r="C69" s="6" t="s">
        <v>52</v>
      </c>
      <c r="D69" s="24" t="s">
        <v>53</v>
      </c>
      <c r="E69" s="5">
        <v>5</v>
      </c>
      <c r="F69" s="12">
        <v>4.5</v>
      </c>
      <c r="G69" s="12">
        <v>80</v>
      </c>
      <c r="H69" s="5" t="s">
        <v>27</v>
      </c>
      <c r="I69" s="6" t="s">
        <v>26</v>
      </c>
      <c r="J69" s="13">
        <f t="shared" si="6"/>
        <v>95</v>
      </c>
      <c r="K69" s="7"/>
      <c r="L69" s="7"/>
      <c r="M69" s="32"/>
      <c r="N69" s="32"/>
    </row>
    <row r="70" spans="1:14" ht="54.75" customHeight="1">
      <c r="A70" s="43">
        <v>57</v>
      </c>
      <c r="B70" s="6" t="s">
        <v>14</v>
      </c>
      <c r="C70" s="6" t="s">
        <v>15</v>
      </c>
      <c r="D70" s="24" t="s">
        <v>16</v>
      </c>
      <c r="E70" s="5">
        <v>5</v>
      </c>
      <c r="F70" s="4">
        <v>4.3</v>
      </c>
      <c r="G70" s="4">
        <v>50</v>
      </c>
      <c r="H70" s="5" t="s">
        <v>25</v>
      </c>
      <c r="I70" s="6" t="s">
        <v>26</v>
      </c>
      <c r="J70" s="13">
        <f t="shared" si="6"/>
        <v>56.875</v>
      </c>
      <c r="K70" s="7"/>
      <c r="L70" s="7"/>
      <c r="M70" s="32"/>
      <c r="N70" s="32"/>
    </row>
    <row r="71" spans="1:14" ht="84" customHeight="1">
      <c r="A71" s="43">
        <v>58</v>
      </c>
      <c r="B71" s="6" t="s">
        <v>17</v>
      </c>
      <c r="C71" s="6" t="s">
        <v>18</v>
      </c>
      <c r="D71" s="24" t="s">
        <v>19</v>
      </c>
      <c r="E71" s="5">
        <v>5</v>
      </c>
      <c r="F71" s="4">
        <v>8.3000000000000007</v>
      </c>
      <c r="G71" s="4">
        <v>50</v>
      </c>
      <c r="H71" s="5" t="s">
        <v>25</v>
      </c>
      <c r="I71" s="6" t="s">
        <v>26</v>
      </c>
      <c r="J71" s="13">
        <f t="shared" si="6"/>
        <v>106.87500000000001</v>
      </c>
      <c r="K71" s="7"/>
      <c r="L71" s="7"/>
      <c r="M71" s="32"/>
      <c r="N71" s="32"/>
    </row>
    <row r="72" spans="1:14" ht="41.25" customHeight="1">
      <c r="A72" s="43" t="s">
        <v>375</v>
      </c>
      <c r="B72" s="6" t="s">
        <v>370</v>
      </c>
      <c r="C72" s="40" t="s">
        <v>371</v>
      </c>
      <c r="D72" s="40" t="s">
        <v>16</v>
      </c>
      <c r="E72" s="27">
        <v>5</v>
      </c>
      <c r="F72" s="29">
        <v>6.2</v>
      </c>
      <c r="G72" s="29">
        <v>50</v>
      </c>
      <c r="H72" s="39" t="s">
        <v>221</v>
      </c>
      <c r="I72" s="39" t="s">
        <v>222</v>
      </c>
      <c r="J72" s="30">
        <f t="shared" si="6"/>
        <v>80.625</v>
      </c>
      <c r="K72" s="58" t="s">
        <v>372</v>
      </c>
      <c r="L72" s="7"/>
      <c r="M72" s="32"/>
      <c r="N72" s="32"/>
    </row>
    <row r="73" spans="1:14" ht="67.5">
      <c r="A73" s="42" t="s">
        <v>360</v>
      </c>
      <c r="B73" s="33" t="s">
        <v>0</v>
      </c>
      <c r="C73" s="33" t="s">
        <v>1</v>
      </c>
      <c r="D73" s="34" t="s">
        <v>2</v>
      </c>
      <c r="E73" s="34" t="s">
        <v>343</v>
      </c>
      <c r="F73" s="35" t="s">
        <v>3</v>
      </c>
      <c r="G73" s="35" t="s">
        <v>4</v>
      </c>
      <c r="H73" s="35" t="s">
        <v>5</v>
      </c>
      <c r="I73" s="33" t="s">
        <v>6</v>
      </c>
      <c r="J73" s="36" t="s">
        <v>333</v>
      </c>
      <c r="K73" s="35" t="s">
        <v>342</v>
      </c>
      <c r="L73" s="33" t="s">
        <v>361</v>
      </c>
      <c r="M73" s="37" t="s">
        <v>362</v>
      </c>
      <c r="N73" s="38" t="s">
        <v>340</v>
      </c>
    </row>
    <row r="74" spans="1:14" ht="132">
      <c r="A74" s="43">
        <v>59</v>
      </c>
      <c r="B74" s="6" t="s">
        <v>139</v>
      </c>
      <c r="C74" s="6" t="s">
        <v>140</v>
      </c>
      <c r="D74" s="24" t="s">
        <v>9</v>
      </c>
      <c r="E74" s="5">
        <v>5</v>
      </c>
      <c r="F74" s="12">
        <v>5</v>
      </c>
      <c r="G74" s="12">
        <v>50</v>
      </c>
      <c r="H74" s="5" t="s">
        <v>136</v>
      </c>
      <c r="I74" s="6" t="s">
        <v>135</v>
      </c>
      <c r="J74" s="13">
        <f t="shared" ref="J74:J81" si="7">((F74*16)/4+1)*G74/16</f>
        <v>65.625</v>
      </c>
      <c r="K74" s="32"/>
      <c r="L74" s="32"/>
      <c r="M74" s="32"/>
      <c r="N74" s="32"/>
    </row>
    <row r="75" spans="1:14" ht="51">
      <c r="A75" s="43">
        <v>60</v>
      </c>
      <c r="B75" s="6" t="s">
        <v>84</v>
      </c>
      <c r="C75" s="6" t="s">
        <v>152</v>
      </c>
      <c r="D75" s="24" t="s">
        <v>86</v>
      </c>
      <c r="E75" s="5">
        <v>5</v>
      </c>
      <c r="F75" s="12">
        <v>10</v>
      </c>
      <c r="G75" s="12">
        <v>50</v>
      </c>
      <c r="H75" s="5" t="s">
        <v>161</v>
      </c>
      <c r="I75" s="6" t="s">
        <v>135</v>
      </c>
      <c r="J75" s="13">
        <f t="shared" si="7"/>
        <v>128.125</v>
      </c>
      <c r="K75" s="32"/>
      <c r="L75" s="32"/>
      <c r="M75" s="32"/>
      <c r="N75" s="32"/>
    </row>
    <row r="76" spans="1:14" ht="38.25">
      <c r="A76" s="56">
        <v>61</v>
      </c>
      <c r="B76" s="6" t="s">
        <v>224</v>
      </c>
      <c r="C76" s="6" t="s">
        <v>225</v>
      </c>
      <c r="D76" s="24" t="s">
        <v>9</v>
      </c>
      <c r="E76" s="5">
        <v>5</v>
      </c>
      <c r="F76" s="12">
        <v>4</v>
      </c>
      <c r="G76" s="12">
        <v>30</v>
      </c>
      <c r="H76" s="5" t="s">
        <v>221</v>
      </c>
      <c r="I76" s="6" t="s">
        <v>222</v>
      </c>
      <c r="J76" s="13">
        <f t="shared" si="7"/>
        <v>31.875</v>
      </c>
      <c r="K76" s="32"/>
      <c r="L76" s="32"/>
      <c r="M76" s="32"/>
      <c r="N76" s="32"/>
    </row>
    <row r="77" spans="1:14" ht="38.25">
      <c r="A77" s="43">
        <v>62</v>
      </c>
      <c r="B77" s="6" t="s">
        <v>226</v>
      </c>
      <c r="C77" s="6" t="s">
        <v>227</v>
      </c>
      <c r="D77" s="24" t="s">
        <v>16</v>
      </c>
      <c r="E77" s="5">
        <v>5</v>
      </c>
      <c r="F77" s="12">
        <v>4</v>
      </c>
      <c r="G77" s="12">
        <v>40</v>
      </c>
      <c r="H77" s="5" t="s">
        <v>221</v>
      </c>
      <c r="I77" s="6" t="s">
        <v>222</v>
      </c>
      <c r="J77" s="13">
        <f t="shared" si="7"/>
        <v>42.5</v>
      </c>
      <c r="K77" s="32"/>
      <c r="L77" s="32"/>
      <c r="M77" s="32"/>
      <c r="N77" s="32"/>
    </row>
    <row r="78" spans="1:14" ht="90">
      <c r="A78" s="43">
        <v>63</v>
      </c>
      <c r="B78" s="6"/>
      <c r="C78" s="24" t="s">
        <v>276</v>
      </c>
      <c r="D78" s="24" t="s">
        <v>176</v>
      </c>
      <c r="E78" s="5">
        <v>5</v>
      </c>
      <c r="F78" s="12">
        <v>4</v>
      </c>
      <c r="G78" s="12">
        <v>30</v>
      </c>
      <c r="H78" s="5" t="s">
        <v>272</v>
      </c>
      <c r="I78" s="6" t="s">
        <v>222</v>
      </c>
      <c r="J78" s="13">
        <f t="shared" si="7"/>
        <v>31.875</v>
      </c>
      <c r="K78" s="32"/>
      <c r="L78" s="32"/>
      <c r="M78" s="32"/>
      <c r="N78" s="32"/>
    </row>
    <row r="79" spans="1:14" ht="33.75">
      <c r="A79" s="43">
        <v>64</v>
      </c>
      <c r="B79" s="6" t="s">
        <v>293</v>
      </c>
      <c r="C79" s="6" t="s">
        <v>294</v>
      </c>
      <c r="D79" s="24" t="s">
        <v>119</v>
      </c>
      <c r="E79" s="5">
        <v>5</v>
      </c>
      <c r="F79" s="12">
        <v>3.5</v>
      </c>
      <c r="G79" s="12">
        <v>50</v>
      </c>
      <c r="H79" s="5" t="s">
        <v>277</v>
      </c>
      <c r="I79" s="6" t="s">
        <v>222</v>
      </c>
      <c r="J79" s="13">
        <f t="shared" si="7"/>
        <v>46.875</v>
      </c>
      <c r="K79" s="32"/>
      <c r="L79" s="32"/>
      <c r="M79" s="32"/>
      <c r="N79" s="32"/>
    </row>
    <row r="80" spans="1:14" ht="45">
      <c r="A80" s="43">
        <v>65</v>
      </c>
      <c r="B80" s="6" t="s">
        <v>306</v>
      </c>
      <c r="C80" s="6" t="s">
        <v>307</v>
      </c>
      <c r="D80" s="24" t="s">
        <v>301</v>
      </c>
      <c r="E80" s="5">
        <v>5</v>
      </c>
      <c r="F80" s="12">
        <v>4.2</v>
      </c>
      <c r="G80" s="12">
        <v>33</v>
      </c>
      <c r="H80" s="5" t="s">
        <v>297</v>
      </c>
      <c r="I80" s="6" t="s">
        <v>298</v>
      </c>
      <c r="J80" s="13">
        <f t="shared" si="7"/>
        <v>36.712499999999999</v>
      </c>
      <c r="K80" s="32"/>
      <c r="L80" s="32"/>
      <c r="M80" s="32"/>
      <c r="N80" s="32"/>
    </row>
    <row r="81" spans="1:14" ht="51">
      <c r="A81" s="43">
        <v>66</v>
      </c>
      <c r="B81" s="6" t="s">
        <v>316</v>
      </c>
      <c r="C81" s="6" t="s">
        <v>317</v>
      </c>
      <c r="D81" s="24" t="s">
        <v>9</v>
      </c>
      <c r="E81" s="5">
        <v>5</v>
      </c>
      <c r="F81" s="12">
        <v>3.7</v>
      </c>
      <c r="G81" s="12">
        <v>29</v>
      </c>
      <c r="H81" s="5" t="s">
        <v>315</v>
      </c>
      <c r="I81" s="6" t="s">
        <v>298</v>
      </c>
      <c r="J81" s="13">
        <f t="shared" si="7"/>
        <v>28.637500000000003</v>
      </c>
      <c r="K81" s="32"/>
      <c r="L81" s="32"/>
      <c r="M81" s="32"/>
      <c r="N81" s="32"/>
    </row>
    <row r="82" spans="1:14" ht="67.5">
      <c r="A82" s="42" t="s">
        <v>360</v>
      </c>
      <c r="B82" s="33" t="s">
        <v>0</v>
      </c>
      <c r="C82" s="33" t="s">
        <v>1</v>
      </c>
      <c r="D82" s="34" t="s">
        <v>2</v>
      </c>
      <c r="E82" s="34" t="s">
        <v>343</v>
      </c>
      <c r="F82" s="35" t="s">
        <v>3</v>
      </c>
      <c r="G82" s="35" t="s">
        <v>4</v>
      </c>
      <c r="H82" s="35" t="s">
        <v>5</v>
      </c>
      <c r="I82" s="33" t="s">
        <v>6</v>
      </c>
      <c r="J82" s="36" t="s">
        <v>333</v>
      </c>
      <c r="K82" s="35" t="s">
        <v>342</v>
      </c>
      <c r="L82" s="33" t="s">
        <v>361</v>
      </c>
      <c r="M82" s="37" t="s">
        <v>362</v>
      </c>
      <c r="N82" s="38" t="s">
        <v>340</v>
      </c>
    </row>
    <row r="83" spans="1:14" ht="51">
      <c r="A83" s="43">
        <v>67</v>
      </c>
      <c r="B83" s="6" t="s">
        <v>318</v>
      </c>
      <c r="C83" s="6" t="s">
        <v>319</v>
      </c>
      <c r="D83" s="24" t="s">
        <v>9</v>
      </c>
      <c r="E83" s="5">
        <v>5</v>
      </c>
      <c r="F83" s="12">
        <v>3.4</v>
      </c>
      <c r="G83" s="12">
        <v>34</v>
      </c>
      <c r="H83" s="5" t="s">
        <v>315</v>
      </c>
      <c r="I83" s="6" t="s">
        <v>298</v>
      </c>
      <c r="J83" s="13">
        <f>((F83*16)/4+1)*G83/16</f>
        <v>31.024999999999999</v>
      </c>
      <c r="K83" s="32"/>
      <c r="L83" s="32"/>
      <c r="M83" s="32"/>
      <c r="N83" s="32"/>
    </row>
    <row r="84" spans="1:14" ht="51">
      <c r="A84" s="43">
        <v>68</v>
      </c>
      <c r="B84" s="6" t="s">
        <v>320</v>
      </c>
      <c r="C84" s="6" t="s">
        <v>321</v>
      </c>
      <c r="D84" s="24" t="s">
        <v>9</v>
      </c>
      <c r="E84" s="5">
        <v>5</v>
      </c>
      <c r="F84" s="12">
        <v>3.7</v>
      </c>
      <c r="G84" s="12">
        <v>34</v>
      </c>
      <c r="H84" s="5" t="s">
        <v>315</v>
      </c>
      <c r="I84" s="6" t="s">
        <v>298</v>
      </c>
      <c r="J84" s="13">
        <f>((F84*16)/4+1)*G84/16</f>
        <v>33.575000000000003</v>
      </c>
      <c r="K84" s="32"/>
      <c r="L84" s="32"/>
      <c r="M84" s="32"/>
      <c r="N84" s="32"/>
    </row>
    <row r="85" spans="1:14" ht="51">
      <c r="A85" s="43">
        <v>69</v>
      </c>
      <c r="B85" s="6" t="s">
        <v>322</v>
      </c>
      <c r="C85" s="6" t="s">
        <v>323</v>
      </c>
      <c r="D85" s="24" t="s">
        <v>89</v>
      </c>
      <c r="E85" s="5">
        <v>5</v>
      </c>
      <c r="F85" s="12">
        <v>11.59</v>
      </c>
      <c r="G85" s="12">
        <v>29</v>
      </c>
      <c r="H85" s="5" t="s">
        <v>315</v>
      </c>
      <c r="I85" s="6" t="s">
        <v>298</v>
      </c>
      <c r="J85" s="13">
        <f>((F85*16)/4+1)*G85/16</f>
        <v>85.84</v>
      </c>
      <c r="K85" s="32"/>
      <c r="L85" s="32"/>
      <c r="M85" s="32"/>
      <c r="N85" s="32"/>
    </row>
    <row r="86" spans="1:14" ht="33.75">
      <c r="A86" s="44">
        <v>70</v>
      </c>
      <c r="B86" s="39" t="s">
        <v>169</v>
      </c>
      <c r="C86" s="39" t="s">
        <v>346</v>
      </c>
      <c r="D86" s="40" t="s">
        <v>119</v>
      </c>
      <c r="E86" s="27">
        <v>5</v>
      </c>
      <c r="F86" s="29">
        <v>2</v>
      </c>
      <c r="G86" s="29">
        <v>25</v>
      </c>
      <c r="H86" s="10" t="s">
        <v>173</v>
      </c>
      <c r="I86" s="39" t="s">
        <v>172</v>
      </c>
      <c r="J86" s="13">
        <f>((F86*16)/4+1)*G86/16</f>
        <v>14.0625</v>
      </c>
      <c r="K86" s="32"/>
      <c r="L86" s="32"/>
      <c r="M86" s="32"/>
      <c r="N86" s="32"/>
    </row>
    <row r="87" spans="1:14" ht="63.75">
      <c r="A87" s="44">
        <v>71</v>
      </c>
      <c r="B87" s="39" t="s">
        <v>100</v>
      </c>
      <c r="C87" s="39" t="s">
        <v>348</v>
      </c>
      <c r="D87" s="39" t="s">
        <v>101</v>
      </c>
      <c r="E87" s="27">
        <v>5</v>
      </c>
      <c r="F87" s="28">
        <v>4.25</v>
      </c>
      <c r="G87" s="28">
        <v>40</v>
      </c>
      <c r="H87" s="27" t="s">
        <v>112</v>
      </c>
      <c r="I87" s="39" t="s">
        <v>113</v>
      </c>
      <c r="J87" s="13">
        <f>((F87*16)/2+1)*G87/16</f>
        <v>87.5</v>
      </c>
      <c r="K87" s="32"/>
      <c r="L87" s="32"/>
      <c r="M87" s="32"/>
      <c r="N87" s="32"/>
    </row>
    <row r="88" spans="1:14" ht="51">
      <c r="A88" s="44">
        <v>72</v>
      </c>
      <c r="B88" s="39" t="s">
        <v>117</v>
      </c>
      <c r="C88" s="39" t="s">
        <v>118</v>
      </c>
      <c r="D88" s="39" t="s">
        <v>119</v>
      </c>
      <c r="E88" s="27">
        <v>5</v>
      </c>
      <c r="F88" s="29">
        <v>3.2</v>
      </c>
      <c r="G88" s="29">
        <v>50</v>
      </c>
      <c r="H88" s="27" t="s">
        <v>114</v>
      </c>
      <c r="I88" s="39" t="s">
        <v>113</v>
      </c>
      <c r="J88" s="13">
        <f>((F88*16)/4+1)*G88/16</f>
        <v>43.125</v>
      </c>
      <c r="K88" s="32"/>
      <c r="L88" s="32"/>
      <c r="M88" s="32"/>
      <c r="N88" s="32"/>
    </row>
    <row r="89" spans="1:14" ht="51">
      <c r="A89" s="44">
        <v>73</v>
      </c>
      <c r="B89" s="39" t="s">
        <v>127</v>
      </c>
      <c r="C89" s="39" t="s">
        <v>128</v>
      </c>
      <c r="D89" s="39" t="s">
        <v>134</v>
      </c>
      <c r="E89" s="27">
        <v>5</v>
      </c>
      <c r="F89" s="29">
        <v>3</v>
      </c>
      <c r="G89" s="29">
        <v>25</v>
      </c>
      <c r="H89" s="27" t="s">
        <v>114</v>
      </c>
      <c r="I89" s="39" t="s">
        <v>113</v>
      </c>
      <c r="J89" s="13">
        <f>((F89*16)/4+1)*G89/16</f>
        <v>20.3125</v>
      </c>
      <c r="K89" s="32"/>
      <c r="L89" s="32"/>
      <c r="M89" s="32"/>
      <c r="N89" s="32"/>
    </row>
    <row r="90" spans="1:14" ht="51">
      <c r="A90" s="44">
        <v>74</v>
      </c>
      <c r="B90" s="39" t="s">
        <v>131</v>
      </c>
      <c r="C90" s="39" t="s">
        <v>132</v>
      </c>
      <c r="D90" s="39" t="s">
        <v>357</v>
      </c>
      <c r="E90" s="27">
        <v>5</v>
      </c>
      <c r="F90" s="29">
        <v>3.5</v>
      </c>
      <c r="G90" s="29">
        <v>45</v>
      </c>
      <c r="H90" s="27" t="s">
        <v>114</v>
      </c>
      <c r="I90" s="39" t="s">
        <v>113</v>
      </c>
      <c r="J90" s="13">
        <f>((F90*16)/2+1)*G90/16</f>
        <v>81.5625</v>
      </c>
      <c r="K90" s="32"/>
      <c r="L90" s="32"/>
      <c r="M90" s="32"/>
      <c r="N90" s="32"/>
    </row>
    <row r="91" spans="1:14" ht="48">
      <c r="A91" s="43">
        <v>75</v>
      </c>
      <c r="B91" s="6" t="s">
        <v>7</v>
      </c>
      <c r="C91" s="6" t="s">
        <v>8</v>
      </c>
      <c r="D91" s="24" t="s">
        <v>9</v>
      </c>
      <c r="E91" s="5">
        <v>6</v>
      </c>
      <c r="F91" s="4">
        <v>6</v>
      </c>
      <c r="G91" s="4">
        <v>30</v>
      </c>
      <c r="H91" s="5" t="s">
        <v>25</v>
      </c>
      <c r="I91" s="6" t="s">
        <v>26</v>
      </c>
      <c r="J91" s="13">
        <f>((F91*16)/4+1)*G91/16</f>
        <v>46.875</v>
      </c>
      <c r="K91" s="7"/>
      <c r="L91" s="7"/>
      <c r="M91" s="32"/>
      <c r="N91" s="32"/>
    </row>
    <row r="92" spans="1:14" ht="67.5">
      <c r="A92" s="42" t="s">
        <v>360</v>
      </c>
      <c r="B92" s="33" t="s">
        <v>0</v>
      </c>
      <c r="C92" s="33" t="s">
        <v>1</v>
      </c>
      <c r="D92" s="34" t="s">
        <v>2</v>
      </c>
      <c r="E92" s="34" t="s">
        <v>343</v>
      </c>
      <c r="F92" s="35" t="s">
        <v>3</v>
      </c>
      <c r="G92" s="35" t="s">
        <v>4</v>
      </c>
      <c r="H92" s="35" t="s">
        <v>5</v>
      </c>
      <c r="I92" s="33" t="s">
        <v>6</v>
      </c>
      <c r="J92" s="36" t="s">
        <v>333</v>
      </c>
      <c r="K92" s="35" t="s">
        <v>342</v>
      </c>
      <c r="L92" s="33" t="s">
        <v>361</v>
      </c>
      <c r="M92" s="37" t="s">
        <v>362</v>
      </c>
      <c r="N92" s="38" t="s">
        <v>340</v>
      </c>
    </row>
    <row r="93" spans="1:14" ht="60">
      <c r="A93" s="43">
        <v>76</v>
      </c>
      <c r="B93" s="6" t="s">
        <v>7</v>
      </c>
      <c r="C93" s="6" t="s">
        <v>11</v>
      </c>
      <c r="D93" s="24" t="s">
        <v>9</v>
      </c>
      <c r="E93" s="5">
        <v>6</v>
      </c>
      <c r="F93" s="4">
        <v>4</v>
      </c>
      <c r="G93" s="4">
        <v>30</v>
      </c>
      <c r="H93" s="5" t="s">
        <v>25</v>
      </c>
      <c r="I93" s="6" t="s">
        <v>26</v>
      </c>
      <c r="J93" s="13">
        <f t="shared" ref="J93:J101" si="8">((F93*16)/4+1)*G93/16</f>
        <v>31.875</v>
      </c>
      <c r="K93" s="7"/>
      <c r="L93" s="7"/>
      <c r="M93" s="32"/>
      <c r="N93" s="32"/>
    </row>
    <row r="94" spans="1:14" ht="38.25">
      <c r="A94" s="43">
        <v>77</v>
      </c>
      <c r="B94" s="6" t="s">
        <v>87</v>
      </c>
      <c r="C94" s="6" t="s">
        <v>88</v>
      </c>
      <c r="D94" s="24" t="s">
        <v>89</v>
      </c>
      <c r="E94" s="5">
        <v>6</v>
      </c>
      <c r="F94" s="12">
        <v>7</v>
      </c>
      <c r="G94" s="12">
        <v>50</v>
      </c>
      <c r="H94" s="5" t="s">
        <v>72</v>
      </c>
      <c r="I94" s="6" t="s">
        <v>26</v>
      </c>
      <c r="J94" s="13">
        <f t="shared" si="8"/>
        <v>90.625</v>
      </c>
      <c r="K94" s="7"/>
      <c r="L94" s="7"/>
      <c r="M94" s="32"/>
      <c r="N94" s="32"/>
    </row>
    <row r="95" spans="1:14" ht="51">
      <c r="A95" s="43">
        <v>78</v>
      </c>
      <c r="B95" s="6" t="s">
        <v>144</v>
      </c>
      <c r="C95" s="6" t="s">
        <v>145</v>
      </c>
      <c r="D95" s="24" t="s">
        <v>16</v>
      </c>
      <c r="E95" s="5">
        <v>6</v>
      </c>
      <c r="F95" s="12">
        <v>5.125</v>
      </c>
      <c r="G95" s="12">
        <v>50</v>
      </c>
      <c r="H95" s="5" t="s">
        <v>143</v>
      </c>
      <c r="I95" s="6" t="s">
        <v>135</v>
      </c>
      <c r="J95" s="13">
        <f t="shared" si="8"/>
        <v>67.1875</v>
      </c>
      <c r="K95" s="32"/>
      <c r="L95" s="32"/>
      <c r="M95" s="32"/>
      <c r="N95" s="32"/>
    </row>
    <row r="96" spans="1:14" ht="38.25">
      <c r="A96" s="56">
        <v>79</v>
      </c>
      <c r="B96" s="6" t="s">
        <v>228</v>
      </c>
      <c r="C96" s="6" t="s">
        <v>229</v>
      </c>
      <c r="D96" s="24" t="s">
        <v>16</v>
      </c>
      <c r="E96" s="5">
        <v>6</v>
      </c>
      <c r="F96" s="57">
        <v>4</v>
      </c>
      <c r="G96" s="12">
        <v>50</v>
      </c>
      <c r="H96" s="5" t="s">
        <v>221</v>
      </c>
      <c r="I96" s="6" t="s">
        <v>222</v>
      </c>
      <c r="J96" s="13">
        <f t="shared" si="8"/>
        <v>53.125</v>
      </c>
      <c r="K96" s="32"/>
      <c r="L96" s="32"/>
      <c r="M96" s="32"/>
      <c r="N96" s="32"/>
    </row>
    <row r="97" spans="1:14" ht="60">
      <c r="A97" s="43">
        <v>80</v>
      </c>
      <c r="B97" s="6" t="s">
        <v>282</v>
      </c>
      <c r="C97" s="6" t="s">
        <v>283</v>
      </c>
      <c r="D97" s="24" t="s">
        <v>19</v>
      </c>
      <c r="E97" s="5">
        <v>6</v>
      </c>
      <c r="F97" s="12">
        <v>10</v>
      </c>
      <c r="G97" s="12">
        <v>55</v>
      </c>
      <c r="H97" s="5" t="s">
        <v>277</v>
      </c>
      <c r="I97" s="6" t="s">
        <v>222</v>
      </c>
      <c r="J97" s="13">
        <f t="shared" si="8"/>
        <v>140.9375</v>
      </c>
      <c r="K97" s="32"/>
      <c r="L97" s="32"/>
      <c r="M97" s="32"/>
      <c r="N97" s="32"/>
    </row>
    <row r="98" spans="1:14" ht="25.5">
      <c r="A98" s="43">
        <v>81</v>
      </c>
      <c r="B98" s="6" t="s">
        <v>287</v>
      </c>
      <c r="C98" s="6" t="s">
        <v>288</v>
      </c>
      <c r="D98" s="24" t="s">
        <v>176</v>
      </c>
      <c r="E98" s="5">
        <v>6</v>
      </c>
      <c r="F98" s="12">
        <v>15</v>
      </c>
      <c r="G98" s="12">
        <v>55</v>
      </c>
      <c r="H98" s="5" t="s">
        <v>277</v>
      </c>
      <c r="I98" s="6" t="s">
        <v>222</v>
      </c>
      <c r="J98" s="13">
        <f t="shared" si="8"/>
        <v>209.6875</v>
      </c>
      <c r="K98" s="32"/>
      <c r="L98" s="32"/>
      <c r="M98" s="32"/>
      <c r="N98" s="32"/>
    </row>
    <row r="99" spans="1:14" ht="33.75">
      <c r="A99" s="44">
        <v>82</v>
      </c>
      <c r="B99" s="39" t="s">
        <v>162</v>
      </c>
      <c r="C99" s="39" t="s">
        <v>165</v>
      </c>
      <c r="D99" s="40" t="s">
        <v>9</v>
      </c>
      <c r="E99" s="27">
        <v>6</v>
      </c>
      <c r="F99" s="29">
        <v>2</v>
      </c>
      <c r="G99" s="29">
        <v>25</v>
      </c>
      <c r="H99" s="10" t="s">
        <v>173</v>
      </c>
      <c r="I99" s="39" t="s">
        <v>172</v>
      </c>
      <c r="J99" s="13">
        <f t="shared" si="8"/>
        <v>14.0625</v>
      </c>
      <c r="K99" s="32"/>
      <c r="L99" s="32"/>
      <c r="M99" s="32"/>
      <c r="N99" s="32"/>
    </row>
    <row r="100" spans="1:14" ht="56.25">
      <c r="A100" s="44">
        <v>83</v>
      </c>
      <c r="B100" s="39"/>
      <c r="C100" s="39" t="s">
        <v>170</v>
      </c>
      <c r="D100" s="40" t="s">
        <v>171</v>
      </c>
      <c r="E100" s="27">
        <v>6</v>
      </c>
      <c r="F100" s="29">
        <v>3.8</v>
      </c>
      <c r="G100" s="29">
        <v>50</v>
      </c>
      <c r="H100" s="10" t="s">
        <v>173</v>
      </c>
      <c r="I100" s="39" t="s">
        <v>172</v>
      </c>
      <c r="J100" s="13">
        <f t="shared" si="8"/>
        <v>50.625</v>
      </c>
      <c r="K100" s="32"/>
      <c r="L100" s="32"/>
      <c r="M100" s="32"/>
      <c r="N100" s="32"/>
    </row>
    <row r="101" spans="1:14" ht="24.75">
      <c r="A101" s="44">
        <v>84</v>
      </c>
      <c r="B101" s="39" t="s">
        <v>180</v>
      </c>
      <c r="C101" s="39" t="s">
        <v>181</v>
      </c>
      <c r="D101" s="40" t="s">
        <v>78</v>
      </c>
      <c r="E101" s="27">
        <v>6</v>
      </c>
      <c r="F101" s="29">
        <v>4</v>
      </c>
      <c r="G101" s="29">
        <v>50</v>
      </c>
      <c r="H101" s="8" t="s">
        <v>174</v>
      </c>
      <c r="I101" s="39" t="s">
        <v>172</v>
      </c>
      <c r="J101" s="13">
        <f t="shared" si="8"/>
        <v>53.125</v>
      </c>
      <c r="K101" s="32"/>
      <c r="L101" s="32"/>
      <c r="M101" s="32"/>
      <c r="N101" s="32"/>
    </row>
    <row r="102" spans="1:14" ht="84">
      <c r="A102" s="44">
        <v>85</v>
      </c>
      <c r="B102" s="39" t="s">
        <v>122</v>
      </c>
      <c r="C102" s="39" t="s">
        <v>123</v>
      </c>
      <c r="D102" s="54" t="s">
        <v>355</v>
      </c>
      <c r="E102" s="27">
        <v>6</v>
      </c>
      <c r="F102" s="29">
        <v>3.5</v>
      </c>
      <c r="G102" s="29">
        <v>50</v>
      </c>
      <c r="H102" s="27" t="s">
        <v>114</v>
      </c>
      <c r="I102" s="39" t="s">
        <v>113</v>
      </c>
      <c r="J102" s="13">
        <f>((F102*16)/2+1)*G102/16</f>
        <v>90.625</v>
      </c>
      <c r="K102" s="32"/>
      <c r="L102" s="32"/>
      <c r="M102" s="32"/>
      <c r="N102" s="32"/>
    </row>
    <row r="103" spans="1:14" ht="67.5">
      <c r="A103" s="42" t="s">
        <v>360</v>
      </c>
      <c r="B103" s="33" t="s">
        <v>0</v>
      </c>
      <c r="C103" s="33" t="s">
        <v>1</v>
      </c>
      <c r="D103" s="34" t="s">
        <v>2</v>
      </c>
      <c r="E103" s="34" t="s">
        <v>343</v>
      </c>
      <c r="F103" s="35" t="s">
        <v>3</v>
      </c>
      <c r="G103" s="35" t="s">
        <v>4</v>
      </c>
      <c r="H103" s="35" t="s">
        <v>5</v>
      </c>
      <c r="I103" s="33" t="s">
        <v>6</v>
      </c>
      <c r="J103" s="36" t="s">
        <v>333</v>
      </c>
      <c r="K103" s="35" t="s">
        <v>342</v>
      </c>
      <c r="L103" s="33" t="s">
        <v>361</v>
      </c>
      <c r="M103" s="37" t="s">
        <v>362</v>
      </c>
      <c r="N103" s="38" t="s">
        <v>340</v>
      </c>
    </row>
    <row r="104" spans="1:14" ht="51">
      <c r="A104" s="44">
        <v>86</v>
      </c>
      <c r="B104" s="39" t="s">
        <v>129</v>
      </c>
      <c r="C104" s="39" t="s">
        <v>130</v>
      </c>
      <c r="D104" s="39" t="s">
        <v>358</v>
      </c>
      <c r="E104" s="27">
        <v>6</v>
      </c>
      <c r="F104" s="29">
        <v>1.25</v>
      </c>
      <c r="G104" s="29">
        <v>30</v>
      </c>
      <c r="H104" s="27" t="s">
        <v>114</v>
      </c>
      <c r="I104" s="39" t="s">
        <v>113</v>
      </c>
      <c r="J104" s="13">
        <f>((F104*16)/2+1)*G104/16</f>
        <v>20.625</v>
      </c>
      <c r="K104" s="32"/>
      <c r="L104" s="32"/>
      <c r="M104" s="32"/>
      <c r="N104" s="32"/>
    </row>
    <row r="105" spans="1:14" ht="51">
      <c r="A105" s="43">
        <v>87</v>
      </c>
      <c r="B105" s="6" t="s">
        <v>146</v>
      </c>
      <c r="C105" s="6" t="s">
        <v>147</v>
      </c>
      <c r="D105" s="24" t="s">
        <v>16</v>
      </c>
      <c r="E105" s="5">
        <v>7</v>
      </c>
      <c r="F105" s="12">
        <v>5</v>
      </c>
      <c r="G105" s="12">
        <v>50</v>
      </c>
      <c r="H105" s="5" t="s">
        <v>143</v>
      </c>
      <c r="I105" s="6" t="s">
        <v>135</v>
      </c>
      <c r="J105" s="13">
        <f>((F105*16)/4+1)*G105/16</f>
        <v>65.625</v>
      </c>
      <c r="K105" s="32"/>
      <c r="L105" s="32"/>
      <c r="M105" s="32"/>
      <c r="N105" s="32"/>
    </row>
    <row r="106" spans="1:14" ht="36.75" thickBot="1">
      <c r="A106" s="50">
        <v>88</v>
      </c>
      <c r="B106" s="6" t="s">
        <v>257</v>
      </c>
      <c r="C106" s="6" t="s">
        <v>258</v>
      </c>
      <c r="D106" s="24" t="s">
        <v>78</v>
      </c>
      <c r="E106" s="5">
        <v>7</v>
      </c>
      <c r="F106" s="12">
        <v>3</v>
      </c>
      <c r="G106" s="12">
        <v>50</v>
      </c>
      <c r="H106" s="5" t="s">
        <v>249</v>
      </c>
      <c r="I106" s="6" t="s">
        <v>222</v>
      </c>
      <c r="J106" s="13">
        <f>((F106*16)/4+1)*G106/16</f>
        <v>40.625</v>
      </c>
      <c r="K106" s="32"/>
      <c r="L106" s="32"/>
      <c r="M106" s="32"/>
      <c r="N106" s="32"/>
    </row>
    <row r="107" spans="1:14" ht="61.5" thickBot="1">
      <c r="A107" s="41">
        <v>89</v>
      </c>
      <c r="B107" s="49" t="s">
        <v>100</v>
      </c>
      <c r="C107" s="45" t="s">
        <v>352</v>
      </c>
      <c r="D107" s="46" t="s">
        <v>356</v>
      </c>
      <c r="E107" s="47">
        <v>7</v>
      </c>
      <c r="F107" s="29">
        <v>4.25</v>
      </c>
      <c r="G107" s="29">
        <v>40</v>
      </c>
      <c r="H107" s="48" t="s">
        <v>112</v>
      </c>
      <c r="I107" s="39" t="s">
        <v>113</v>
      </c>
      <c r="J107" s="13">
        <f>((F107*16)/2+1)*G107/16</f>
        <v>87.5</v>
      </c>
      <c r="K107" s="32"/>
      <c r="L107" s="32"/>
      <c r="M107" s="32"/>
      <c r="N107" s="32"/>
    </row>
    <row r="108" spans="1:14" ht="67.5">
      <c r="A108" s="51">
        <v>90</v>
      </c>
      <c r="B108" s="6" t="s">
        <v>259</v>
      </c>
      <c r="C108" s="6" t="s">
        <v>260</v>
      </c>
      <c r="D108" s="24" t="s">
        <v>261</v>
      </c>
      <c r="E108" s="5">
        <v>8</v>
      </c>
      <c r="F108" s="12">
        <v>4</v>
      </c>
      <c r="G108" s="12">
        <v>50</v>
      </c>
      <c r="H108" s="5" t="s">
        <v>249</v>
      </c>
      <c r="I108" s="6" t="s">
        <v>222</v>
      </c>
      <c r="J108" s="13">
        <f>((F108*16)/4+1)*G108/16</f>
        <v>53.125</v>
      </c>
      <c r="K108" s="32"/>
      <c r="L108" s="32"/>
      <c r="M108" s="32"/>
      <c r="N108" s="32"/>
    </row>
    <row r="109" spans="1:14" ht="63.75">
      <c r="A109" s="44">
        <v>91</v>
      </c>
      <c r="B109" s="39" t="s">
        <v>102</v>
      </c>
      <c r="C109" s="39" t="s">
        <v>103</v>
      </c>
      <c r="D109" s="39" t="s">
        <v>104</v>
      </c>
      <c r="E109" s="27">
        <v>8</v>
      </c>
      <c r="F109" s="28">
        <v>3.5</v>
      </c>
      <c r="G109" s="28">
        <v>40</v>
      </c>
      <c r="H109" s="27" t="s">
        <v>112</v>
      </c>
      <c r="I109" s="39" t="s">
        <v>113</v>
      </c>
      <c r="J109" s="13">
        <f>((F109*16)/2+1)*G109/16</f>
        <v>72.5</v>
      </c>
      <c r="K109" s="32"/>
      <c r="L109" s="32"/>
      <c r="M109" s="32"/>
      <c r="N109" s="32"/>
    </row>
    <row r="110" spans="1:14" ht="63.75">
      <c r="A110" s="43">
        <v>92</v>
      </c>
      <c r="B110" s="6" t="s">
        <v>36</v>
      </c>
      <c r="C110" s="6" t="s">
        <v>40</v>
      </c>
      <c r="D110" s="24" t="s">
        <v>16</v>
      </c>
      <c r="E110" s="5">
        <v>9</v>
      </c>
      <c r="F110" s="12">
        <v>5</v>
      </c>
      <c r="G110" s="12">
        <v>100</v>
      </c>
      <c r="H110" s="5" t="s">
        <v>27</v>
      </c>
      <c r="I110" s="6" t="s">
        <v>26</v>
      </c>
      <c r="J110" s="13">
        <f>((F110*16)/4+1)*G110/16</f>
        <v>131.25</v>
      </c>
      <c r="K110" s="7"/>
      <c r="L110" s="7"/>
      <c r="M110" s="32"/>
      <c r="N110" s="32"/>
    </row>
    <row r="111" spans="1:14" ht="60">
      <c r="A111" s="43">
        <v>93</v>
      </c>
      <c r="B111" s="6"/>
      <c r="C111" s="6" t="s">
        <v>334</v>
      </c>
      <c r="D111" s="24" t="s">
        <v>220</v>
      </c>
      <c r="E111" s="5">
        <v>9</v>
      </c>
      <c r="F111" s="12">
        <v>3</v>
      </c>
      <c r="G111" s="12">
        <v>50</v>
      </c>
      <c r="H111" s="5" t="s">
        <v>234</v>
      </c>
      <c r="I111" s="6" t="s">
        <v>222</v>
      </c>
      <c r="J111" s="13">
        <f>((F111*16)/4+1)*G111/16</f>
        <v>40.625</v>
      </c>
      <c r="K111" s="32"/>
      <c r="L111" s="32"/>
      <c r="M111" s="32"/>
      <c r="N111" s="32"/>
    </row>
    <row r="112" spans="1:14" ht="67.5">
      <c r="A112" s="42" t="s">
        <v>360</v>
      </c>
      <c r="B112" s="33" t="s">
        <v>0</v>
      </c>
      <c r="C112" s="33" t="s">
        <v>1</v>
      </c>
      <c r="D112" s="34" t="s">
        <v>2</v>
      </c>
      <c r="E112" s="34" t="s">
        <v>343</v>
      </c>
      <c r="F112" s="35" t="s">
        <v>3</v>
      </c>
      <c r="G112" s="35" t="s">
        <v>4</v>
      </c>
      <c r="H112" s="35" t="s">
        <v>5</v>
      </c>
      <c r="I112" s="33" t="s">
        <v>6</v>
      </c>
      <c r="J112" s="36" t="s">
        <v>333</v>
      </c>
      <c r="K112" s="35" t="s">
        <v>342</v>
      </c>
      <c r="L112" s="33" t="s">
        <v>361</v>
      </c>
      <c r="M112" s="37" t="s">
        <v>362</v>
      </c>
      <c r="N112" s="38" t="s">
        <v>340</v>
      </c>
    </row>
    <row r="113" spans="1:14" ht="45">
      <c r="A113" s="43">
        <v>94</v>
      </c>
      <c r="B113" s="6" t="s">
        <v>265</v>
      </c>
      <c r="C113" s="6" t="s">
        <v>266</v>
      </c>
      <c r="D113" s="24" t="s">
        <v>267</v>
      </c>
      <c r="E113" s="5">
        <v>9</v>
      </c>
      <c r="F113" s="12">
        <v>3</v>
      </c>
      <c r="G113" s="12">
        <v>50</v>
      </c>
      <c r="H113" s="5" t="s">
        <v>249</v>
      </c>
      <c r="I113" s="6" t="s">
        <v>222</v>
      </c>
      <c r="J113" s="13">
        <f t="shared" ref="J113:J123" si="9">((F113*16)/4+1)*G113/16</f>
        <v>40.625</v>
      </c>
      <c r="K113" s="32"/>
      <c r="L113" s="32"/>
      <c r="M113" s="32"/>
      <c r="N113" s="32"/>
    </row>
    <row r="114" spans="1:14" ht="25.5">
      <c r="A114" s="43">
        <v>95</v>
      </c>
      <c r="B114" s="6" t="s">
        <v>268</v>
      </c>
      <c r="C114" s="6" t="s">
        <v>269</v>
      </c>
      <c r="D114" s="24" t="s">
        <v>78</v>
      </c>
      <c r="E114" s="5">
        <v>9</v>
      </c>
      <c r="F114" s="12">
        <v>4</v>
      </c>
      <c r="G114" s="12">
        <v>50</v>
      </c>
      <c r="H114" s="5" t="s">
        <v>249</v>
      </c>
      <c r="I114" s="6" t="s">
        <v>222</v>
      </c>
      <c r="J114" s="13">
        <f t="shared" si="9"/>
        <v>53.125</v>
      </c>
      <c r="K114" s="32"/>
      <c r="L114" s="32"/>
      <c r="M114" s="32"/>
      <c r="N114" s="32"/>
    </row>
    <row r="115" spans="1:14" ht="36">
      <c r="A115" s="43">
        <v>96</v>
      </c>
      <c r="B115" s="6" t="s">
        <v>280</v>
      </c>
      <c r="C115" s="6" t="s">
        <v>281</v>
      </c>
      <c r="D115" s="24" t="s">
        <v>16</v>
      </c>
      <c r="E115" s="5">
        <v>9</v>
      </c>
      <c r="F115" s="12">
        <v>10</v>
      </c>
      <c r="G115" s="12">
        <v>100</v>
      </c>
      <c r="H115" s="5" t="s">
        <v>277</v>
      </c>
      <c r="I115" s="6" t="s">
        <v>222</v>
      </c>
      <c r="J115" s="13">
        <f t="shared" si="9"/>
        <v>256.25</v>
      </c>
      <c r="K115" s="32"/>
      <c r="L115" s="32"/>
      <c r="M115" s="32"/>
      <c r="N115" s="32"/>
    </row>
    <row r="116" spans="1:14" ht="36">
      <c r="A116" s="43">
        <v>97</v>
      </c>
      <c r="B116" s="6" t="s">
        <v>289</v>
      </c>
      <c r="C116" s="6" t="s">
        <v>290</v>
      </c>
      <c r="D116" s="24" t="s">
        <v>89</v>
      </c>
      <c r="E116" s="5">
        <v>9</v>
      </c>
      <c r="F116" s="12">
        <v>15</v>
      </c>
      <c r="G116" s="12">
        <v>60</v>
      </c>
      <c r="H116" s="5" t="s">
        <v>277</v>
      </c>
      <c r="I116" s="6" t="s">
        <v>222</v>
      </c>
      <c r="J116" s="13">
        <f t="shared" si="9"/>
        <v>228.75</v>
      </c>
      <c r="K116" s="32"/>
      <c r="L116" s="32"/>
      <c r="M116" s="32"/>
      <c r="N116" s="32"/>
    </row>
    <row r="117" spans="1:14" ht="25.5">
      <c r="A117" s="43">
        <v>98</v>
      </c>
      <c r="B117" s="6" t="s">
        <v>291</v>
      </c>
      <c r="C117" s="6" t="s">
        <v>292</v>
      </c>
      <c r="D117" s="24" t="s">
        <v>16</v>
      </c>
      <c r="E117" s="5">
        <v>9</v>
      </c>
      <c r="F117" s="12">
        <v>10</v>
      </c>
      <c r="G117" s="12">
        <v>80</v>
      </c>
      <c r="H117" s="5" t="s">
        <v>277</v>
      </c>
      <c r="I117" s="6" t="s">
        <v>222</v>
      </c>
      <c r="J117" s="13">
        <f t="shared" si="9"/>
        <v>205</v>
      </c>
      <c r="K117" s="32"/>
      <c r="L117" s="32"/>
      <c r="M117" s="32"/>
      <c r="N117" s="32"/>
    </row>
    <row r="118" spans="1:14" ht="89.25">
      <c r="A118" s="43">
        <v>99</v>
      </c>
      <c r="B118" s="6" t="s">
        <v>13</v>
      </c>
      <c r="C118" s="6" t="s">
        <v>327</v>
      </c>
      <c r="D118" s="24" t="s">
        <v>328</v>
      </c>
      <c r="E118" s="5">
        <v>9</v>
      </c>
      <c r="F118" s="12">
        <v>18.75</v>
      </c>
      <c r="G118" s="12">
        <v>56</v>
      </c>
      <c r="H118" s="5" t="s">
        <v>324</v>
      </c>
      <c r="I118" s="6" t="s">
        <v>298</v>
      </c>
      <c r="J118" s="13">
        <f t="shared" si="9"/>
        <v>266</v>
      </c>
      <c r="K118" s="32"/>
      <c r="L118" s="32"/>
      <c r="M118" s="32"/>
      <c r="N118" s="32"/>
    </row>
    <row r="119" spans="1:14" ht="90">
      <c r="A119" s="44">
        <v>100</v>
      </c>
      <c r="B119" s="39" t="s">
        <v>182</v>
      </c>
      <c r="C119" s="40" t="s">
        <v>183</v>
      </c>
      <c r="D119" s="40" t="s">
        <v>184</v>
      </c>
      <c r="E119" s="27">
        <v>9</v>
      </c>
      <c r="F119" s="29">
        <v>1</v>
      </c>
      <c r="G119" s="29">
        <v>10</v>
      </c>
      <c r="H119" s="8" t="s">
        <v>174</v>
      </c>
      <c r="I119" s="39" t="s">
        <v>172</v>
      </c>
      <c r="J119" s="13">
        <f t="shared" si="9"/>
        <v>3.125</v>
      </c>
      <c r="K119" s="32"/>
      <c r="L119" s="32"/>
      <c r="M119" s="32"/>
      <c r="N119" s="32"/>
    </row>
    <row r="120" spans="1:14" ht="36">
      <c r="A120" s="43">
        <v>101</v>
      </c>
      <c r="B120" s="6" t="s">
        <v>200</v>
      </c>
      <c r="C120" s="6" t="s">
        <v>201</v>
      </c>
      <c r="D120" s="24" t="s">
        <v>78</v>
      </c>
      <c r="E120" s="5">
        <v>9</v>
      </c>
      <c r="F120" s="14">
        <v>3.125</v>
      </c>
      <c r="G120" s="14">
        <v>50</v>
      </c>
      <c r="H120" s="6" t="s">
        <v>199</v>
      </c>
      <c r="I120" s="6" t="s">
        <v>172</v>
      </c>
      <c r="J120" s="13">
        <f t="shared" si="9"/>
        <v>42.1875</v>
      </c>
      <c r="K120" s="32"/>
      <c r="L120" s="32"/>
      <c r="M120" s="32"/>
      <c r="N120" s="32"/>
    </row>
    <row r="121" spans="1:14" ht="36">
      <c r="A121" s="43">
        <v>102</v>
      </c>
      <c r="B121" s="6" t="s">
        <v>209</v>
      </c>
      <c r="C121" s="6" t="s">
        <v>211</v>
      </c>
      <c r="D121" s="24" t="s">
        <v>78</v>
      </c>
      <c r="E121" s="5">
        <v>9</v>
      </c>
      <c r="F121" s="4">
        <v>3.125</v>
      </c>
      <c r="G121" s="4">
        <v>50</v>
      </c>
      <c r="H121" s="6" t="s">
        <v>199</v>
      </c>
      <c r="I121" s="6" t="s">
        <v>172</v>
      </c>
      <c r="J121" s="13">
        <f t="shared" si="9"/>
        <v>42.1875</v>
      </c>
      <c r="K121" s="32"/>
      <c r="L121" s="32"/>
      <c r="M121" s="32"/>
      <c r="N121" s="32"/>
    </row>
    <row r="122" spans="1:14" ht="36">
      <c r="A122" s="43">
        <v>103</v>
      </c>
      <c r="B122" s="6" t="s">
        <v>214</v>
      </c>
      <c r="C122" s="6" t="s">
        <v>215</v>
      </c>
      <c r="D122" s="24" t="s">
        <v>78</v>
      </c>
      <c r="E122" s="5">
        <v>9</v>
      </c>
      <c r="F122" s="14">
        <v>3.125</v>
      </c>
      <c r="G122" s="14">
        <v>50</v>
      </c>
      <c r="H122" s="6" t="s">
        <v>199</v>
      </c>
      <c r="I122" s="6" t="s">
        <v>172</v>
      </c>
      <c r="J122" s="13">
        <f t="shared" si="9"/>
        <v>42.1875</v>
      </c>
      <c r="K122" s="32"/>
      <c r="L122" s="32"/>
      <c r="M122" s="32"/>
      <c r="N122" s="32"/>
    </row>
    <row r="123" spans="1:14" ht="36">
      <c r="A123" s="43">
        <v>104</v>
      </c>
      <c r="B123" s="6" t="s">
        <v>216</v>
      </c>
      <c r="C123" s="6" t="s">
        <v>217</v>
      </c>
      <c r="D123" s="24" t="s">
        <v>78</v>
      </c>
      <c r="E123" s="5">
        <v>9</v>
      </c>
      <c r="F123" s="14">
        <v>3.125</v>
      </c>
      <c r="G123" s="14">
        <v>50</v>
      </c>
      <c r="H123" s="6" t="s">
        <v>199</v>
      </c>
      <c r="I123" s="6" t="s">
        <v>172</v>
      </c>
      <c r="J123" s="13">
        <f t="shared" si="9"/>
        <v>42.1875</v>
      </c>
      <c r="K123" s="32"/>
      <c r="L123" s="32"/>
      <c r="M123" s="32"/>
      <c r="N123" s="32"/>
    </row>
    <row r="124" spans="1:14" ht="67.5">
      <c r="A124" s="38" t="s">
        <v>360</v>
      </c>
      <c r="B124" s="33" t="s">
        <v>0</v>
      </c>
      <c r="C124" s="33" t="s">
        <v>1</v>
      </c>
      <c r="D124" s="34" t="s">
        <v>2</v>
      </c>
      <c r="E124" s="34" t="s">
        <v>343</v>
      </c>
      <c r="F124" s="35" t="s">
        <v>3</v>
      </c>
      <c r="G124" s="35" t="s">
        <v>4</v>
      </c>
      <c r="H124" s="35" t="s">
        <v>5</v>
      </c>
      <c r="I124" s="33" t="s">
        <v>6</v>
      </c>
      <c r="J124" s="36" t="s">
        <v>333</v>
      </c>
      <c r="K124" s="35" t="s">
        <v>342</v>
      </c>
      <c r="L124" s="33" t="s">
        <v>361</v>
      </c>
      <c r="M124" s="37" t="s">
        <v>362</v>
      </c>
      <c r="N124" s="38" t="s">
        <v>340</v>
      </c>
    </row>
    <row r="125" spans="1:14" ht="63.75">
      <c r="A125" s="44">
        <v>105</v>
      </c>
      <c r="B125" s="39" t="s">
        <v>105</v>
      </c>
      <c r="C125" s="39" t="s">
        <v>106</v>
      </c>
      <c r="D125" s="39" t="s">
        <v>107</v>
      </c>
      <c r="E125" s="27">
        <v>9</v>
      </c>
      <c r="F125" s="28">
        <v>3.2</v>
      </c>
      <c r="G125" s="28">
        <v>30</v>
      </c>
      <c r="H125" s="27" t="s">
        <v>112</v>
      </c>
      <c r="I125" s="39" t="s">
        <v>113</v>
      </c>
      <c r="J125" s="13">
        <f t="shared" ref="J125:J133" si="10">((F125*16)/4+1)*G125/16</f>
        <v>25.875</v>
      </c>
      <c r="K125" s="32"/>
      <c r="L125" s="32"/>
      <c r="M125" s="32"/>
      <c r="N125" s="32"/>
    </row>
    <row r="126" spans="1:14" ht="63.75">
      <c r="A126" s="43">
        <v>106</v>
      </c>
      <c r="B126" s="6" t="s">
        <v>28</v>
      </c>
      <c r="C126" s="6" t="s">
        <v>29</v>
      </c>
      <c r="D126" s="24" t="s">
        <v>16</v>
      </c>
      <c r="E126" s="5">
        <v>10</v>
      </c>
      <c r="F126" s="12">
        <v>5</v>
      </c>
      <c r="G126" s="12">
        <v>100</v>
      </c>
      <c r="H126" s="5" t="s">
        <v>27</v>
      </c>
      <c r="I126" s="6" t="s">
        <v>26</v>
      </c>
      <c r="J126" s="13">
        <f t="shared" si="10"/>
        <v>131.25</v>
      </c>
      <c r="K126" s="7"/>
      <c r="L126" s="7"/>
      <c r="M126" s="32"/>
      <c r="N126" s="32"/>
    </row>
    <row r="127" spans="1:14" ht="63.75">
      <c r="A127" s="43">
        <v>107</v>
      </c>
      <c r="B127" s="6" t="s">
        <v>30</v>
      </c>
      <c r="C127" s="6" t="s">
        <v>31</v>
      </c>
      <c r="D127" s="24" t="s">
        <v>16</v>
      </c>
      <c r="E127" s="5">
        <v>10</v>
      </c>
      <c r="F127" s="12">
        <v>2.5</v>
      </c>
      <c r="G127" s="12">
        <v>100</v>
      </c>
      <c r="H127" s="5" t="s">
        <v>27</v>
      </c>
      <c r="I127" s="6" t="s">
        <v>26</v>
      </c>
      <c r="J127" s="13">
        <f t="shared" si="10"/>
        <v>68.75</v>
      </c>
      <c r="K127" s="7"/>
      <c r="L127" s="7"/>
      <c r="M127" s="32"/>
      <c r="N127" s="32"/>
    </row>
    <row r="128" spans="1:14" ht="36">
      <c r="A128" s="43">
        <v>108</v>
      </c>
      <c r="B128" s="6" t="s">
        <v>57</v>
      </c>
      <c r="C128" s="6" t="s">
        <v>59</v>
      </c>
      <c r="D128" s="24" t="s">
        <v>16</v>
      </c>
      <c r="E128" s="5">
        <v>10</v>
      </c>
      <c r="F128" s="5">
        <v>6</v>
      </c>
      <c r="G128" s="5">
        <v>50</v>
      </c>
      <c r="H128" s="5" t="s">
        <v>56</v>
      </c>
      <c r="I128" s="6" t="s">
        <v>26</v>
      </c>
      <c r="J128" s="13">
        <f t="shared" si="10"/>
        <v>78.125</v>
      </c>
      <c r="K128" s="7"/>
      <c r="L128" s="7"/>
      <c r="M128" s="32"/>
      <c r="N128" s="32"/>
    </row>
    <row r="129" spans="1:14" ht="60">
      <c r="A129" s="43">
        <v>109</v>
      </c>
      <c r="B129" s="6" t="s">
        <v>68</v>
      </c>
      <c r="C129" s="6" t="s">
        <v>69</v>
      </c>
      <c r="D129" s="24" t="s">
        <v>9</v>
      </c>
      <c r="E129" s="5">
        <v>10</v>
      </c>
      <c r="F129" s="5">
        <v>3</v>
      </c>
      <c r="G129" s="5">
        <v>50</v>
      </c>
      <c r="H129" s="5" t="s">
        <v>56</v>
      </c>
      <c r="I129" s="6" t="s">
        <v>26</v>
      </c>
      <c r="J129" s="13">
        <f t="shared" si="10"/>
        <v>40.625</v>
      </c>
      <c r="K129" s="7"/>
      <c r="L129" s="7"/>
      <c r="M129" s="32"/>
      <c r="N129" s="32"/>
    </row>
    <row r="130" spans="1:14" ht="33.75">
      <c r="A130" s="43">
        <v>110</v>
      </c>
      <c r="B130" s="6" t="s">
        <v>70</v>
      </c>
      <c r="C130" s="6" t="s">
        <v>71</v>
      </c>
      <c r="D130" s="24" t="s">
        <v>9</v>
      </c>
      <c r="E130" s="5">
        <v>10</v>
      </c>
      <c r="F130" s="5">
        <v>3</v>
      </c>
      <c r="G130" s="5">
        <v>50</v>
      </c>
      <c r="H130" s="5" t="s">
        <v>56</v>
      </c>
      <c r="I130" s="6" t="s">
        <v>26</v>
      </c>
      <c r="J130" s="13">
        <f t="shared" si="10"/>
        <v>40.625</v>
      </c>
      <c r="K130" s="7"/>
      <c r="L130" s="7"/>
      <c r="M130" s="32"/>
      <c r="N130" s="32"/>
    </row>
    <row r="131" spans="1:14" ht="67.5">
      <c r="A131" s="43">
        <v>111</v>
      </c>
      <c r="B131" s="6" t="s">
        <v>82</v>
      </c>
      <c r="C131" s="24" t="s">
        <v>83</v>
      </c>
      <c r="D131" s="24" t="s">
        <v>78</v>
      </c>
      <c r="E131" s="5">
        <v>10</v>
      </c>
      <c r="F131" s="12">
        <v>3.5</v>
      </c>
      <c r="G131" s="12">
        <v>50</v>
      </c>
      <c r="H131" s="5" t="s">
        <v>72</v>
      </c>
      <c r="I131" s="6" t="s">
        <v>26</v>
      </c>
      <c r="J131" s="13">
        <f t="shared" si="10"/>
        <v>46.875</v>
      </c>
      <c r="K131" s="7"/>
      <c r="L131" s="7"/>
      <c r="M131" s="32"/>
      <c r="N131" s="32"/>
    </row>
    <row r="132" spans="1:14" ht="38.25">
      <c r="A132" s="43">
        <v>112</v>
      </c>
      <c r="B132" s="6" t="s">
        <v>137</v>
      </c>
      <c r="C132" s="6" t="s">
        <v>138</v>
      </c>
      <c r="D132" s="24" t="s">
        <v>16</v>
      </c>
      <c r="E132" s="5">
        <v>10</v>
      </c>
      <c r="F132" s="12">
        <v>5.4</v>
      </c>
      <c r="G132" s="12">
        <v>50</v>
      </c>
      <c r="H132" s="5" t="s">
        <v>136</v>
      </c>
      <c r="I132" s="6" t="s">
        <v>135</v>
      </c>
      <c r="J132" s="13">
        <f t="shared" si="10"/>
        <v>70.625</v>
      </c>
      <c r="K132" s="32"/>
      <c r="L132" s="32"/>
      <c r="M132" s="32"/>
      <c r="N132" s="32"/>
    </row>
    <row r="133" spans="1:14" ht="60">
      <c r="A133" s="43">
        <v>113</v>
      </c>
      <c r="B133" s="6" t="s">
        <v>141</v>
      </c>
      <c r="C133" s="31" t="s">
        <v>359</v>
      </c>
      <c r="D133" s="24" t="s">
        <v>9</v>
      </c>
      <c r="E133" s="5">
        <v>10</v>
      </c>
      <c r="F133" s="12">
        <v>5</v>
      </c>
      <c r="G133" s="12">
        <v>50</v>
      </c>
      <c r="H133" s="5" t="s">
        <v>136</v>
      </c>
      <c r="I133" s="6" t="s">
        <v>135</v>
      </c>
      <c r="J133" s="13">
        <f t="shared" si="10"/>
        <v>65.625</v>
      </c>
      <c r="K133" s="32"/>
      <c r="L133" s="32"/>
      <c r="M133" s="32"/>
      <c r="N133" s="32"/>
    </row>
    <row r="134" spans="1:14" ht="67.5">
      <c r="A134" s="42" t="s">
        <v>360</v>
      </c>
      <c r="B134" s="33" t="s">
        <v>0</v>
      </c>
      <c r="C134" s="33" t="s">
        <v>1</v>
      </c>
      <c r="D134" s="34" t="s">
        <v>2</v>
      </c>
      <c r="E134" s="34" t="s">
        <v>343</v>
      </c>
      <c r="F134" s="35" t="s">
        <v>3</v>
      </c>
      <c r="G134" s="35" t="s">
        <v>4</v>
      </c>
      <c r="H134" s="35" t="s">
        <v>5</v>
      </c>
      <c r="I134" s="33" t="s">
        <v>6</v>
      </c>
      <c r="J134" s="36" t="s">
        <v>333</v>
      </c>
      <c r="K134" s="35" t="s">
        <v>342</v>
      </c>
      <c r="L134" s="33" t="s">
        <v>361</v>
      </c>
      <c r="M134" s="37" t="s">
        <v>362</v>
      </c>
      <c r="N134" s="38" t="s">
        <v>340</v>
      </c>
    </row>
    <row r="135" spans="1:14" ht="72">
      <c r="A135" s="43">
        <v>114</v>
      </c>
      <c r="B135" s="6" t="s">
        <v>84</v>
      </c>
      <c r="C135" s="6" t="s">
        <v>150</v>
      </c>
      <c r="D135" s="24" t="s">
        <v>151</v>
      </c>
      <c r="E135" s="5">
        <v>10</v>
      </c>
      <c r="F135" s="12">
        <v>9</v>
      </c>
      <c r="G135" s="12">
        <v>50</v>
      </c>
      <c r="H135" s="5" t="s">
        <v>161</v>
      </c>
      <c r="I135" s="6" t="s">
        <v>135</v>
      </c>
      <c r="J135" s="13">
        <f t="shared" ref="J135:J142" si="11">((F135*16)/4+1)*G135/16</f>
        <v>115.625</v>
      </c>
      <c r="K135" s="32"/>
      <c r="L135" s="32"/>
      <c r="M135" s="32"/>
      <c r="N135" s="32"/>
    </row>
    <row r="136" spans="1:14" ht="51">
      <c r="A136" s="43">
        <v>115</v>
      </c>
      <c r="B136" s="6" t="s">
        <v>157</v>
      </c>
      <c r="C136" s="6" t="s">
        <v>158</v>
      </c>
      <c r="D136" s="24" t="s">
        <v>9</v>
      </c>
      <c r="E136" s="5">
        <v>10</v>
      </c>
      <c r="F136" s="12">
        <v>3.25</v>
      </c>
      <c r="G136" s="12">
        <v>180</v>
      </c>
      <c r="H136" s="5" t="s">
        <v>161</v>
      </c>
      <c r="I136" s="6" t="s">
        <v>135</v>
      </c>
      <c r="J136" s="13">
        <f t="shared" si="11"/>
        <v>157.5</v>
      </c>
      <c r="K136" s="32"/>
      <c r="L136" s="32"/>
      <c r="M136" s="32"/>
      <c r="N136" s="32"/>
    </row>
    <row r="137" spans="1:14" ht="38.25">
      <c r="A137" s="56">
        <v>116</v>
      </c>
      <c r="B137" s="6" t="s">
        <v>230</v>
      </c>
      <c r="C137" s="6" t="s">
        <v>231</v>
      </c>
      <c r="D137" s="24" t="s">
        <v>176</v>
      </c>
      <c r="E137" s="5">
        <v>10</v>
      </c>
      <c r="F137" s="12">
        <v>4.5</v>
      </c>
      <c r="G137" s="12">
        <v>50</v>
      </c>
      <c r="H137" s="5" t="s">
        <v>221</v>
      </c>
      <c r="I137" s="6" t="s">
        <v>222</v>
      </c>
      <c r="J137" s="13">
        <f t="shared" si="11"/>
        <v>59.375</v>
      </c>
      <c r="K137" s="59" t="s">
        <v>369</v>
      </c>
      <c r="L137" s="32"/>
      <c r="M137" s="32"/>
      <c r="N137" s="32"/>
    </row>
    <row r="138" spans="1:14" ht="48">
      <c r="A138" s="56">
        <v>117</v>
      </c>
      <c r="B138" s="6" t="s">
        <v>241</v>
      </c>
      <c r="C138" s="6" t="s">
        <v>242</v>
      </c>
      <c r="D138" s="24" t="s">
        <v>78</v>
      </c>
      <c r="E138" s="5">
        <v>10</v>
      </c>
      <c r="F138" s="12">
        <v>3</v>
      </c>
      <c r="G138" s="12">
        <v>50</v>
      </c>
      <c r="H138" s="5" t="s">
        <v>234</v>
      </c>
      <c r="I138" s="6" t="s">
        <v>222</v>
      </c>
      <c r="J138" s="13">
        <f t="shared" si="11"/>
        <v>40.625</v>
      </c>
      <c r="K138" s="59" t="s">
        <v>369</v>
      </c>
      <c r="L138" s="32"/>
      <c r="M138" s="32"/>
      <c r="N138" s="32"/>
    </row>
    <row r="139" spans="1:14" ht="101.25">
      <c r="A139" s="43">
        <v>118</v>
      </c>
      <c r="B139" s="6" t="s">
        <v>262</v>
      </c>
      <c r="C139" s="6" t="s">
        <v>263</v>
      </c>
      <c r="D139" s="24" t="s">
        <v>264</v>
      </c>
      <c r="E139" s="5">
        <v>10</v>
      </c>
      <c r="F139" s="12">
        <v>4</v>
      </c>
      <c r="G139" s="12">
        <v>50</v>
      </c>
      <c r="H139" s="5" t="s">
        <v>249</v>
      </c>
      <c r="I139" s="6" t="s">
        <v>222</v>
      </c>
      <c r="J139" s="13">
        <f t="shared" si="11"/>
        <v>53.125</v>
      </c>
      <c r="K139" s="32"/>
      <c r="L139" s="32"/>
      <c r="M139" s="32"/>
      <c r="N139" s="32"/>
    </row>
    <row r="140" spans="1:14" ht="36.75">
      <c r="A140" s="44">
        <v>119</v>
      </c>
      <c r="B140" s="39" t="s">
        <v>187</v>
      </c>
      <c r="C140" s="39" t="s">
        <v>188</v>
      </c>
      <c r="D140" s="40" t="s">
        <v>16</v>
      </c>
      <c r="E140" s="27">
        <v>10</v>
      </c>
      <c r="F140" s="28">
        <v>5</v>
      </c>
      <c r="G140" s="28">
        <v>40</v>
      </c>
      <c r="H140" s="8" t="s">
        <v>198</v>
      </c>
      <c r="I140" s="39" t="s">
        <v>172</v>
      </c>
      <c r="J140" s="13">
        <f t="shared" si="11"/>
        <v>52.5</v>
      </c>
      <c r="K140" s="32"/>
      <c r="L140" s="32"/>
      <c r="M140" s="32"/>
      <c r="N140" s="32"/>
    </row>
    <row r="141" spans="1:14" ht="36">
      <c r="A141" s="43">
        <v>120</v>
      </c>
      <c r="B141" s="39" t="s">
        <v>207</v>
      </c>
      <c r="C141" s="39" t="s">
        <v>208</v>
      </c>
      <c r="D141" s="40" t="s">
        <v>78</v>
      </c>
      <c r="E141" s="27">
        <v>10</v>
      </c>
      <c r="F141" s="55">
        <v>3.125</v>
      </c>
      <c r="G141" s="55">
        <v>50</v>
      </c>
      <c r="H141" s="39" t="s">
        <v>199</v>
      </c>
      <c r="I141" s="39" t="s">
        <v>172</v>
      </c>
      <c r="J141" s="13">
        <f t="shared" si="11"/>
        <v>42.1875</v>
      </c>
      <c r="K141" s="32"/>
      <c r="L141" s="32"/>
      <c r="M141" s="32"/>
      <c r="N141" s="32"/>
    </row>
    <row r="142" spans="1:14" ht="63.75">
      <c r="A142" s="44">
        <v>121</v>
      </c>
      <c r="B142" s="39" t="s">
        <v>108</v>
      </c>
      <c r="C142" s="39" t="s">
        <v>109</v>
      </c>
      <c r="D142" s="39" t="s">
        <v>92</v>
      </c>
      <c r="E142" s="27">
        <v>10</v>
      </c>
      <c r="F142" s="28">
        <v>3.2</v>
      </c>
      <c r="G142" s="28">
        <v>40</v>
      </c>
      <c r="H142" s="27" t="s">
        <v>112</v>
      </c>
      <c r="I142" s="39" t="s">
        <v>113</v>
      </c>
      <c r="J142" s="13">
        <f t="shared" si="11"/>
        <v>34.5</v>
      </c>
      <c r="K142" s="32"/>
      <c r="L142" s="32"/>
      <c r="M142" s="32"/>
      <c r="N142" s="32"/>
    </row>
    <row r="143" spans="1:14" ht="67.5">
      <c r="A143" s="42" t="s">
        <v>360</v>
      </c>
      <c r="B143" s="33" t="s">
        <v>0</v>
      </c>
      <c r="C143" s="33" t="s">
        <v>1</v>
      </c>
      <c r="D143" s="34" t="s">
        <v>2</v>
      </c>
      <c r="E143" s="34" t="s">
        <v>343</v>
      </c>
      <c r="F143" s="35" t="s">
        <v>3</v>
      </c>
      <c r="G143" s="35" t="s">
        <v>4</v>
      </c>
      <c r="H143" s="35" t="s">
        <v>5</v>
      </c>
      <c r="I143" s="33" t="s">
        <v>6</v>
      </c>
      <c r="J143" s="36" t="s">
        <v>333</v>
      </c>
      <c r="K143" s="35" t="s">
        <v>342</v>
      </c>
      <c r="L143" s="33" t="s">
        <v>361</v>
      </c>
      <c r="M143" s="37" t="s">
        <v>362</v>
      </c>
      <c r="N143" s="38" t="s">
        <v>340</v>
      </c>
    </row>
    <row r="144" spans="1:14" ht="63.75">
      <c r="A144" s="43">
        <v>122</v>
      </c>
      <c r="B144" s="6" t="s">
        <v>36</v>
      </c>
      <c r="C144" s="6" t="s">
        <v>37</v>
      </c>
      <c r="D144" s="24" t="s">
        <v>16</v>
      </c>
      <c r="E144" s="5">
        <v>11</v>
      </c>
      <c r="F144" s="12">
        <v>8</v>
      </c>
      <c r="G144" s="12">
        <v>100</v>
      </c>
      <c r="H144" s="5" t="s">
        <v>27</v>
      </c>
      <c r="I144" s="6" t="s">
        <v>26</v>
      </c>
      <c r="J144" s="13">
        <f t="shared" ref="J144:J153" si="12">((F144*16)/4+1)*G144/16</f>
        <v>206.25</v>
      </c>
      <c r="K144" s="7"/>
      <c r="L144" s="7"/>
      <c r="M144" s="32"/>
      <c r="N144" s="32"/>
    </row>
    <row r="145" spans="1:14" ht="63.75">
      <c r="A145" s="43">
        <v>123</v>
      </c>
      <c r="B145" s="6" t="s">
        <v>47</v>
      </c>
      <c r="C145" s="6" t="s">
        <v>48</v>
      </c>
      <c r="D145" s="24" t="s">
        <v>16</v>
      </c>
      <c r="E145" s="5">
        <v>11</v>
      </c>
      <c r="F145" s="12">
        <v>4</v>
      </c>
      <c r="G145" s="12">
        <v>100</v>
      </c>
      <c r="H145" s="5" t="s">
        <v>341</v>
      </c>
      <c r="I145" s="6" t="s">
        <v>26</v>
      </c>
      <c r="J145" s="13">
        <f t="shared" si="12"/>
        <v>106.25</v>
      </c>
      <c r="K145" s="7"/>
      <c r="L145" s="7"/>
      <c r="M145" s="32"/>
      <c r="N145" s="32"/>
    </row>
    <row r="146" spans="1:14" ht="63.75">
      <c r="A146" s="43">
        <v>124</v>
      </c>
      <c r="B146" s="6" t="s">
        <v>54</v>
      </c>
      <c r="C146" s="6" t="s">
        <v>55</v>
      </c>
      <c r="D146" s="24" t="s">
        <v>9</v>
      </c>
      <c r="E146" s="5">
        <v>11</v>
      </c>
      <c r="F146" s="12">
        <v>3.5</v>
      </c>
      <c r="G146" s="12">
        <v>80</v>
      </c>
      <c r="H146" s="5" t="s">
        <v>27</v>
      </c>
      <c r="I146" s="6" t="s">
        <v>26</v>
      </c>
      <c r="J146" s="13">
        <f t="shared" si="12"/>
        <v>75</v>
      </c>
      <c r="K146" s="7"/>
      <c r="L146" s="7"/>
      <c r="M146" s="32"/>
      <c r="N146" s="32"/>
    </row>
    <row r="147" spans="1:14" ht="36">
      <c r="A147" s="43">
        <v>125</v>
      </c>
      <c r="B147" s="6" t="s">
        <v>60</v>
      </c>
      <c r="C147" s="6" t="s">
        <v>61</v>
      </c>
      <c r="D147" s="24" t="s">
        <v>62</v>
      </c>
      <c r="E147" s="5">
        <v>11</v>
      </c>
      <c r="F147" s="5">
        <v>10.89</v>
      </c>
      <c r="G147" s="5">
        <v>100</v>
      </c>
      <c r="H147" s="5" t="s">
        <v>56</v>
      </c>
      <c r="I147" s="6" t="s">
        <v>26</v>
      </c>
      <c r="J147" s="13">
        <f t="shared" si="12"/>
        <v>278.5</v>
      </c>
      <c r="K147" s="7"/>
      <c r="L147" s="7"/>
      <c r="M147" s="32"/>
      <c r="N147" s="32"/>
    </row>
    <row r="148" spans="1:14" ht="33.75">
      <c r="A148" s="43">
        <v>126</v>
      </c>
      <c r="B148" s="6" t="s">
        <v>63</v>
      </c>
      <c r="C148" s="6" t="s">
        <v>64</v>
      </c>
      <c r="D148" s="24" t="s">
        <v>9</v>
      </c>
      <c r="E148" s="5">
        <v>11</v>
      </c>
      <c r="F148" s="5">
        <v>4</v>
      </c>
      <c r="G148" s="5">
        <v>50</v>
      </c>
      <c r="H148" s="5" t="s">
        <v>56</v>
      </c>
      <c r="I148" s="6" t="s">
        <v>26</v>
      </c>
      <c r="J148" s="13">
        <f t="shared" si="12"/>
        <v>53.125</v>
      </c>
      <c r="K148" s="7"/>
      <c r="L148" s="7"/>
      <c r="M148" s="32"/>
      <c r="N148" s="32"/>
    </row>
    <row r="149" spans="1:14" ht="33.75">
      <c r="A149" s="43">
        <v>127</v>
      </c>
      <c r="B149" s="6" t="s">
        <v>63</v>
      </c>
      <c r="C149" s="6" t="s">
        <v>65</v>
      </c>
      <c r="D149" s="24" t="s">
        <v>9</v>
      </c>
      <c r="E149" s="5">
        <v>11</v>
      </c>
      <c r="F149" s="5">
        <v>4</v>
      </c>
      <c r="G149" s="5">
        <v>50</v>
      </c>
      <c r="H149" s="5" t="s">
        <v>56</v>
      </c>
      <c r="I149" s="6" t="s">
        <v>26</v>
      </c>
      <c r="J149" s="13">
        <f t="shared" si="12"/>
        <v>53.125</v>
      </c>
      <c r="K149" s="7"/>
      <c r="L149" s="7"/>
      <c r="M149" s="32"/>
      <c r="N149" s="32"/>
    </row>
    <row r="150" spans="1:14" ht="60">
      <c r="A150" s="43">
        <v>128</v>
      </c>
      <c r="B150" s="6" t="s">
        <v>66</v>
      </c>
      <c r="C150" s="6" t="s">
        <v>67</v>
      </c>
      <c r="D150" s="24" t="s">
        <v>9</v>
      </c>
      <c r="E150" s="5">
        <v>11</v>
      </c>
      <c r="F150" s="5">
        <v>3</v>
      </c>
      <c r="G150" s="5">
        <v>50</v>
      </c>
      <c r="H150" s="5" t="s">
        <v>56</v>
      </c>
      <c r="I150" s="6" t="s">
        <v>26</v>
      </c>
      <c r="J150" s="13">
        <f t="shared" si="12"/>
        <v>40.625</v>
      </c>
      <c r="K150" s="7"/>
      <c r="L150" s="7"/>
      <c r="M150" s="32"/>
      <c r="N150" s="32"/>
    </row>
    <row r="151" spans="1:14" ht="38.25">
      <c r="A151" s="43">
        <v>129</v>
      </c>
      <c r="B151" s="6" t="s">
        <v>80</v>
      </c>
      <c r="C151" s="6" t="s">
        <v>81</v>
      </c>
      <c r="D151" s="24" t="s">
        <v>78</v>
      </c>
      <c r="E151" s="5">
        <v>11</v>
      </c>
      <c r="F151" s="12">
        <v>3.5</v>
      </c>
      <c r="G151" s="12">
        <v>50</v>
      </c>
      <c r="H151" s="5" t="s">
        <v>72</v>
      </c>
      <c r="I151" s="6" t="s">
        <v>26</v>
      </c>
      <c r="J151" s="13">
        <f t="shared" si="12"/>
        <v>46.875</v>
      </c>
      <c r="K151" s="7"/>
      <c r="L151" s="7"/>
      <c r="M151" s="32"/>
      <c r="N151" s="32"/>
    </row>
    <row r="152" spans="1:14" ht="48">
      <c r="A152" s="43">
        <v>130</v>
      </c>
      <c r="B152" s="6" t="s">
        <v>84</v>
      </c>
      <c r="C152" s="6" t="s">
        <v>85</v>
      </c>
      <c r="D152" s="24" t="s">
        <v>86</v>
      </c>
      <c r="E152" s="5">
        <v>11</v>
      </c>
      <c r="F152" s="12">
        <v>7</v>
      </c>
      <c r="G152" s="12">
        <v>75</v>
      </c>
      <c r="H152" s="5" t="s">
        <v>72</v>
      </c>
      <c r="I152" s="6" t="s">
        <v>26</v>
      </c>
      <c r="J152" s="13">
        <f t="shared" si="12"/>
        <v>135.9375</v>
      </c>
      <c r="K152" s="7"/>
      <c r="L152" s="7"/>
      <c r="M152" s="32"/>
      <c r="N152" s="32"/>
    </row>
    <row r="153" spans="1:14" ht="51">
      <c r="A153" s="43">
        <v>131</v>
      </c>
      <c r="B153" s="6" t="s">
        <v>84</v>
      </c>
      <c r="C153" s="6" t="s">
        <v>153</v>
      </c>
      <c r="D153" s="24" t="s">
        <v>86</v>
      </c>
      <c r="E153" s="5">
        <v>11</v>
      </c>
      <c r="F153" s="12">
        <v>13</v>
      </c>
      <c r="G153" s="12">
        <v>50</v>
      </c>
      <c r="H153" s="5" t="s">
        <v>161</v>
      </c>
      <c r="I153" s="6" t="s">
        <v>135</v>
      </c>
      <c r="J153" s="13">
        <f t="shared" si="12"/>
        <v>165.625</v>
      </c>
      <c r="K153" s="32"/>
      <c r="L153" s="32"/>
      <c r="M153" s="32"/>
      <c r="N153" s="32"/>
    </row>
    <row r="154" spans="1:14" ht="67.5">
      <c r="A154" s="42" t="s">
        <v>360</v>
      </c>
      <c r="B154" s="33" t="s">
        <v>0</v>
      </c>
      <c r="C154" s="33" t="s">
        <v>1</v>
      </c>
      <c r="D154" s="34" t="s">
        <v>2</v>
      </c>
      <c r="E154" s="34" t="s">
        <v>343</v>
      </c>
      <c r="F154" s="35" t="s">
        <v>3</v>
      </c>
      <c r="G154" s="35" t="s">
        <v>4</v>
      </c>
      <c r="H154" s="35" t="s">
        <v>5</v>
      </c>
      <c r="I154" s="33" t="s">
        <v>6</v>
      </c>
      <c r="J154" s="36" t="s">
        <v>333</v>
      </c>
      <c r="K154" s="35" t="s">
        <v>342</v>
      </c>
      <c r="L154" s="33" t="s">
        <v>361</v>
      </c>
      <c r="M154" s="37" t="s">
        <v>362</v>
      </c>
      <c r="N154" s="38" t="s">
        <v>340</v>
      </c>
    </row>
    <row r="155" spans="1:14" ht="51">
      <c r="A155" s="43">
        <v>132</v>
      </c>
      <c r="B155" s="6" t="s">
        <v>159</v>
      </c>
      <c r="C155" s="6" t="s">
        <v>160</v>
      </c>
      <c r="D155" s="24" t="s">
        <v>9</v>
      </c>
      <c r="E155" s="5">
        <v>11</v>
      </c>
      <c r="F155" s="12">
        <v>3.2</v>
      </c>
      <c r="G155" s="12">
        <v>50</v>
      </c>
      <c r="H155" s="5" t="s">
        <v>161</v>
      </c>
      <c r="I155" s="6" t="s">
        <v>135</v>
      </c>
      <c r="J155" s="13">
        <f t="shared" ref="J155:J163" si="13">((F155*16)/4+1)*G155/16</f>
        <v>43.125</v>
      </c>
      <c r="K155" s="32"/>
      <c r="L155" s="32"/>
      <c r="M155" s="32"/>
      <c r="N155" s="32"/>
    </row>
    <row r="156" spans="1:14" ht="48">
      <c r="A156" s="43">
        <v>133</v>
      </c>
      <c r="B156" s="6" t="s">
        <v>232</v>
      </c>
      <c r="C156" s="31" t="s">
        <v>233</v>
      </c>
      <c r="D156" s="25" t="s">
        <v>16</v>
      </c>
      <c r="E156" s="5">
        <v>11</v>
      </c>
      <c r="F156" s="12">
        <v>6.2</v>
      </c>
      <c r="G156" s="12">
        <v>50</v>
      </c>
      <c r="H156" s="5" t="s">
        <v>221</v>
      </c>
      <c r="I156" s="6" t="s">
        <v>222</v>
      </c>
      <c r="J156" s="13">
        <f t="shared" si="13"/>
        <v>80.625</v>
      </c>
      <c r="K156" s="32"/>
      <c r="L156" s="32"/>
      <c r="M156" s="32"/>
      <c r="N156" s="32"/>
    </row>
    <row r="157" spans="1:14" ht="72">
      <c r="A157" s="56">
        <v>134</v>
      </c>
      <c r="B157" s="6" t="s">
        <v>237</v>
      </c>
      <c r="C157" s="6" t="s">
        <v>238</v>
      </c>
      <c r="D157" s="24" t="s">
        <v>89</v>
      </c>
      <c r="E157" s="5">
        <v>11</v>
      </c>
      <c r="F157" s="12">
        <v>6.25</v>
      </c>
      <c r="G157" s="12">
        <v>50</v>
      </c>
      <c r="H157" s="5" t="s">
        <v>234</v>
      </c>
      <c r="I157" s="6" t="s">
        <v>222</v>
      </c>
      <c r="J157" s="13">
        <f t="shared" si="13"/>
        <v>81.25</v>
      </c>
      <c r="K157" s="60" t="s">
        <v>369</v>
      </c>
      <c r="L157" s="32"/>
      <c r="M157" s="32"/>
      <c r="N157" s="32"/>
    </row>
    <row r="158" spans="1:14" ht="84">
      <c r="A158" s="43">
        <v>135</v>
      </c>
      <c r="B158" s="6" t="s">
        <v>245</v>
      </c>
      <c r="C158" s="6" t="s">
        <v>246</v>
      </c>
      <c r="D158" s="24" t="s">
        <v>78</v>
      </c>
      <c r="E158" s="5">
        <v>11</v>
      </c>
      <c r="F158" s="12">
        <v>6</v>
      </c>
      <c r="G158" s="12">
        <v>50</v>
      </c>
      <c r="H158" s="5" t="s">
        <v>234</v>
      </c>
      <c r="I158" s="6" t="s">
        <v>222</v>
      </c>
      <c r="J158" s="13">
        <f t="shared" si="13"/>
        <v>78.125</v>
      </c>
      <c r="K158" s="32"/>
      <c r="L158" s="32"/>
      <c r="M158" s="32"/>
      <c r="N158" s="32"/>
    </row>
    <row r="159" spans="1:14" ht="45">
      <c r="A159" s="56">
        <v>136</v>
      </c>
      <c r="B159" s="6" t="s">
        <v>247</v>
      </c>
      <c r="C159" s="24" t="s">
        <v>248</v>
      </c>
      <c r="D159" s="24" t="s">
        <v>75</v>
      </c>
      <c r="E159" s="5">
        <v>11</v>
      </c>
      <c r="F159" s="57">
        <v>4</v>
      </c>
      <c r="G159" s="12">
        <v>50</v>
      </c>
      <c r="H159" s="5" t="s">
        <v>234</v>
      </c>
      <c r="I159" s="6" t="s">
        <v>222</v>
      </c>
      <c r="J159" s="13">
        <f t="shared" si="13"/>
        <v>53.125</v>
      </c>
      <c r="K159" s="32"/>
      <c r="L159" s="32"/>
      <c r="M159" s="32"/>
      <c r="N159" s="32"/>
    </row>
    <row r="160" spans="1:14" ht="36.75">
      <c r="A160" s="44">
        <v>137</v>
      </c>
      <c r="B160" s="39" t="s">
        <v>189</v>
      </c>
      <c r="C160" s="39" t="s">
        <v>190</v>
      </c>
      <c r="D160" s="40" t="s">
        <v>9</v>
      </c>
      <c r="E160" s="27">
        <v>11</v>
      </c>
      <c r="F160" s="28">
        <v>5</v>
      </c>
      <c r="G160" s="28">
        <v>25</v>
      </c>
      <c r="H160" s="8" t="s">
        <v>198</v>
      </c>
      <c r="I160" s="39" t="s">
        <v>172</v>
      </c>
      <c r="J160" s="13">
        <f t="shared" si="13"/>
        <v>32.8125</v>
      </c>
      <c r="K160" s="32"/>
      <c r="L160" s="32"/>
      <c r="M160" s="32"/>
      <c r="N160" s="32"/>
    </row>
    <row r="161" spans="1:14" ht="36.75">
      <c r="A161" s="44">
        <v>138</v>
      </c>
      <c r="B161" s="39" t="s">
        <v>195</v>
      </c>
      <c r="C161" s="39" t="s">
        <v>196</v>
      </c>
      <c r="D161" s="40" t="s">
        <v>9</v>
      </c>
      <c r="E161" s="27">
        <v>11</v>
      </c>
      <c r="F161" s="28">
        <v>9</v>
      </c>
      <c r="G161" s="28">
        <v>25</v>
      </c>
      <c r="H161" s="8" t="s">
        <v>198</v>
      </c>
      <c r="I161" s="39" t="s">
        <v>172</v>
      </c>
      <c r="J161" s="13">
        <f t="shared" si="13"/>
        <v>57.8125</v>
      </c>
      <c r="K161" s="32"/>
      <c r="L161" s="32"/>
      <c r="M161" s="32"/>
      <c r="N161" s="32"/>
    </row>
    <row r="162" spans="1:14" ht="48">
      <c r="A162" s="43">
        <v>139</v>
      </c>
      <c r="B162" s="39" t="s">
        <v>218</v>
      </c>
      <c r="C162" s="39" t="s">
        <v>219</v>
      </c>
      <c r="D162" s="40" t="s">
        <v>220</v>
      </c>
      <c r="E162" s="27">
        <v>11</v>
      </c>
      <c r="F162" s="55">
        <v>3.125</v>
      </c>
      <c r="G162" s="55">
        <v>50</v>
      </c>
      <c r="H162" s="39" t="s">
        <v>199</v>
      </c>
      <c r="I162" s="39" t="s">
        <v>172</v>
      </c>
      <c r="J162" s="13">
        <f t="shared" si="13"/>
        <v>42.1875</v>
      </c>
      <c r="K162" s="32"/>
      <c r="L162" s="32"/>
      <c r="M162" s="32"/>
      <c r="N162" s="32"/>
    </row>
    <row r="163" spans="1:14" ht="63.75">
      <c r="A163" s="44">
        <v>140</v>
      </c>
      <c r="B163" s="39" t="s">
        <v>96</v>
      </c>
      <c r="C163" s="39" t="s">
        <v>97</v>
      </c>
      <c r="D163" s="39" t="s">
        <v>98</v>
      </c>
      <c r="E163" s="27">
        <v>11</v>
      </c>
      <c r="F163" s="28">
        <v>3.2</v>
      </c>
      <c r="G163" s="28">
        <v>30</v>
      </c>
      <c r="H163" s="27" t="s">
        <v>112</v>
      </c>
      <c r="I163" s="39" t="s">
        <v>113</v>
      </c>
      <c r="J163" s="13">
        <f t="shared" si="13"/>
        <v>25.875</v>
      </c>
      <c r="K163" s="32"/>
      <c r="L163" s="32"/>
      <c r="M163" s="32"/>
      <c r="N163" s="32"/>
    </row>
    <row r="164" spans="1:14" ht="67.5">
      <c r="A164" s="42" t="s">
        <v>360</v>
      </c>
      <c r="B164" s="33" t="s">
        <v>0</v>
      </c>
      <c r="C164" s="33" t="s">
        <v>1</v>
      </c>
      <c r="D164" s="34" t="s">
        <v>2</v>
      </c>
      <c r="E164" s="34" t="s">
        <v>343</v>
      </c>
      <c r="F164" s="35" t="s">
        <v>3</v>
      </c>
      <c r="G164" s="35" t="s">
        <v>4</v>
      </c>
      <c r="H164" s="35" t="s">
        <v>5</v>
      </c>
      <c r="I164" s="33" t="s">
        <v>6</v>
      </c>
      <c r="J164" s="36" t="s">
        <v>333</v>
      </c>
      <c r="K164" s="35" t="s">
        <v>342</v>
      </c>
      <c r="L164" s="33" t="s">
        <v>361</v>
      </c>
      <c r="M164" s="37" t="s">
        <v>362</v>
      </c>
      <c r="N164" s="38" t="s">
        <v>340</v>
      </c>
    </row>
    <row r="165" spans="1:14" ht="63.75">
      <c r="A165" s="44">
        <v>141</v>
      </c>
      <c r="B165" s="39" t="s">
        <v>110</v>
      </c>
      <c r="C165" s="39" t="s">
        <v>111</v>
      </c>
      <c r="D165" s="39" t="s">
        <v>95</v>
      </c>
      <c r="E165" s="27">
        <v>11</v>
      </c>
      <c r="F165" s="28">
        <v>3.5</v>
      </c>
      <c r="G165" s="28">
        <v>35</v>
      </c>
      <c r="H165" s="27" t="s">
        <v>112</v>
      </c>
      <c r="I165" s="39" t="s">
        <v>113</v>
      </c>
      <c r="J165" s="13">
        <f t="shared" ref="J165:J172" si="14">((F165*16)/4+1)*G165/16</f>
        <v>32.8125</v>
      </c>
      <c r="K165" s="32"/>
      <c r="L165" s="32"/>
      <c r="M165" s="32"/>
      <c r="N165" s="32"/>
    </row>
    <row r="166" spans="1:14" ht="38.25">
      <c r="A166" s="43">
        <v>142</v>
      </c>
      <c r="B166" s="6" t="s">
        <v>84</v>
      </c>
      <c r="C166" s="6" t="s">
        <v>142</v>
      </c>
      <c r="D166" s="24" t="s">
        <v>89</v>
      </c>
      <c r="E166" s="5">
        <v>12</v>
      </c>
      <c r="F166" s="12">
        <v>10</v>
      </c>
      <c r="G166" s="12">
        <v>100</v>
      </c>
      <c r="H166" s="5" t="s">
        <v>136</v>
      </c>
      <c r="I166" s="6" t="s">
        <v>135</v>
      </c>
      <c r="J166" s="13">
        <f t="shared" si="14"/>
        <v>256.25</v>
      </c>
      <c r="K166" s="32"/>
      <c r="L166" s="32"/>
      <c r="M166" s="32"/>
      <c r="N166" s="32"/>
    </row>
    <row r="167" spans="1:14" ht="60">
      <c r="A167" s="43">
        <v>143</v>
      </c>
      <c r="B167" s="6" t="s">
        <v>84</v>
      </c>
      <c r="C167" s="6" t="s">
        <v>156</v>
      </c>
      <c r="D167" s="24" t="s">
        <v>86</v>
      </c>
      <c r="E167" s="5">
        <v>12</v>
      </c>
      <c r="F167" s="12">
        <v>12</v>
      </c>
      <c r="G167" s="12">
        <v>50</v>
      </c>
      <c r="H167" s="5" t="s">
        <v>161</v>
      </c>
      <c r="I167" s="6" t="s">
        <v>135</v>
      </c>
      <c r="J167" s="13">
        <f t="shared" si="14"/>
        <v>153.125</v>
      </c>
      <c r="K167" s="32"/>
      <c r="L167" s="32"/>
      <c r="M167" s="32"/>
      <c r="N167" s="32"/>
    </row>
    <row r="168" spans="1:14" ht="60">
      <c r="A168" s="43">
        <v>144</v>
      </c>
      <c r="B168" s="6" t="s">
        <v>250</v>
      </c>
      <c r="C168" s="6" t="s">
        <v>251</v>
      </c>
      <c r="D168" s="24" t="s">
        <v>16</v>
      </c>
      <c r="E168" s="5">
        <v>12</v>
      </c>
      <c r="F168" s="12">
        <v>5</v>
      </c>
      <c r="G168" s="12">
        <v>50</v>
      </c>
      <c r="H168" s="5" t="s">
        <v>249</v>
      </c>
      <c r="I168" s="6" t="s">
        <v>222</v>
      </c>
      <c r="J168" s="13">
        <f t="shared" si="14"/>
        <v>65.625</v>
      </c>
      <c r="K168" s="32"/>
      <c r="L168" s="32"/>
      <c r="M168" s="32"/>
      <c r="N168" s="32"/>
    </row>
    <row r="169" spans="1:14" ht="33.75">
      <c r="A169" s="43">
        <v>145</v>
      </c>
      <c r="B169" s="6" t="s">
        <v>255</v>
      </c>
      <c r="C169" s="6" t="s">
        <v>256</v>
      </c>
      <c r="D169" s="24" t="s">
        <v>9</v>
      </c>
      <c r="E169" s="5">
        <v>12</v>
      </c>
      <c r="F169" s="12">
        <v>3</v>
      </c>
      <c r="G169" s="12">
        <v>50</v>
      </c>
      <c r="H169" s="5" t="s">
        <v>249</v>
      </c>
      <c r="I169" s="6" t="s">
        <v>222</v>
      </c>
      <c r="J169" s="13">
        <f t="shared" si="14"/>
        <v>40.625</v>
      </c>
      <c r="K169" s="32"/>
      <c r="L169" s="32"/>
      <c r="M169" s="32"/>
      <c r="N169" s="32"/>
    </row>
    <row r="170" spans="1:14" ht="33.75">
      <c r="A170" s="43">
        <v>146</v>
      </c>
      <c r="B170" s="6" t="s">
        <v>271</v>
      </c>
      <c r="C170" s="6" t="s">
        <v>364</v>
      </c>
      <c r="D170" s="24" t="s">
        <v>365</v>
      </c>
      <c r="E170" s="5">
        <v>12</v>
      </c>
      <c r="F170" s="12">
        <v>4</v>
      </c>
      <c r="G170" s="12">
        <v>50</v>
      </c>
      <c r="H170" s="5" t="s">
        <v>249</v>
      </c>
      <c r="I170" s="6" t="s">
        <v>222</v>
      </c>
      <c r="J170" s="13">
        <f t="shared" si="14"/>
        <v>53.125</v>
      </c>
      <c r="K170" s="32"/>
      <c r="L170" s="32"/>
      <c r="M170" s="32"/>
      <c r="N170" s="32"/>
    </row>
    <row r="171" spans="1:14" ht="48">
      <c r="A171" s="44">
        <v>147</v>
      </c>
      <c r="B171" s="39" t="s">
        <v>185</v>
      </c>
      <c r="C171" s="39" t="s">
        <v>186</v>
      </c>
      <c r="D171" s="40" t="s">
        <v>78</v>
      </c>
      <c r="E171" s="27">
        <v>12</v>
      </c>
      <c r="F171" s="29">
        <v>5</v>
      </c>
      <c r="G171" s="29">
        <v>50</v>
      </c>
      <c r="H171" s="8" t="s">
        <v>174</v>
      </c>
      <c r="I171" s="39" t="s">
        <v>172</v>
      </c>
      <c r="J171" s="30">
        <f t="shared" si="14"/>
        <v>65.625</v>
      </c>
      <c r="K171" s="32"/>
      <c r="L171" s="32"/>
      <c r="M171" s="32"/>
      <c r="N171" s="32"/>
    </row>
    <row r="172" spans="1:14" ht="36">
      <c r="A172" s="43">
        <v>148</v>
      </c>
      <c r="B172" s="6" t="s">
        <v>212</v>
      </c>
      <c r="C172" s="6" t="s">
        <v>213</v>
      </c>
      <c r="D172" s="24" t="s">
        <v>78</v>
      </c>
      <c r="E172" s="5">
        <v>12</v>
      </c>
      <c r="F172" s="14">
        <v>3.125</v>
      </c>
      <c r="G172" s="14">
        <v>50</v>
      </c>
      <c r="H172" s="6" t="s">
        <v>199</v>
      </c>
      <c r="I172" s="6" t="s">
        <v>172</v>
      </c>
      <c r="J172" s="13">
        <f t="shared" si="14"/>
        <v>42.1875</v>
      </c>
      <c r="K172" s="32"/>
      <c r="L172" s="32"/>
      <c r="M172" s="32"/>
      <c r="N172" s="32"/>
    </row>
  </sheetData>
  <autoFilter ref="A6:N172"/>
  <mergeCells count="3">
    <mergeCell ref="B5:N5"/>
    <mergeCell ref="K37:N37"/>
    <mergeCell ref="K54:N54"/>
  </mergeCells>
  <pageMargins left="0.15748031496062992" right="0.15748031496062992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opLeftCell="A55" workbookViewId="0">
      <selection activeCell="D51" sqref="D51"/>
    </sheetView>
  </sheetViews>
  <sheetFormatPr defaultRowHeight="15"/>
  <cols>
    <col min="1" max="1" width="45.42578125" style="1" customWidth="1"/>
    <col min="2" max="2" width="11.140625" style="1" customWidth="1"/>
    <col min="3" max="16384" width="9.140625" style="1"/>
  </cols>
  <sheetData>
    <row r="1" spans="1:6" ht="21">
      <c r="A1" s="68" t="s">
        <v>339</v>
      </c>
      <c r="B1" s="68"/>
      <c r="C1" s="68"/>
      <c r="D1" s="68"/>
      <c r="E1" s="68"/>
      <c r="F1" s="68"/>
    </row>
    <row r="2" spans="1:6" ht="47.25">
      <c r="A2" s="18" t="s">
        <v>5</v>
      </c>
      <c r="B2" s="18" t="s">
        <v>6</v>
      </c>
      <c r="C2" s="17" t="s">
        <v>335</v>
      </c>
      <c r="D2" s="17" t="s">
        <v>338</v>
      </c>
      <c r="E2" s="17" t="s">
        <v>336</v>
      </c>
      <c r="F2" s="17" t="s">
        <v>337</v>
      </c>
    </row>
    <row r="3" spans="1:6" ht="15.75">
      <c r="A3" s="16" t="s">
        <v>25</v>
      </c>
      <c r="B3" s="15" t="s">
        <v>26</v>
      </c>
      <c r="C3" s="9">
        <v>361.25</v>
      </c>
      <c r="D3" s="9">
        <v>677</v>
      </c>
      <c r="E3" s="9">
        <v>35.6</v>
      </c>
      <c r="F3" s="11">
        <v>42.28</v>
      </c>
    </row>
    <row r="4" spans="1:6" ht="31.5">
      <c r="A4" s="21" t="s">
        <v>27</v>
      </c>
      <c r="B4" s="22" t="s">
        <v>26</v>
      </c>
      <c r="C4" s="20">
        <v>1488.75</v>
      </c>
      <c r="D4" s="20">
        <v>885</v>
      </c>
      <c r="E4" s="9">
        <v>58.5</v>
      </c>
      <c r="F4" s="11">
        <v>55.29</v>
      </c>
    </row>
    <row r="5" spans="1:6" ht="15.75">
      <c r="A5" s="16" t="s">
        <v>56</v>
      </c>
      <c r="B5" s="15" t="s">
        <v>26</v>
      </c>
      <c r="C5" s="9">
        <v>637.88</v>
      </c>
      <c r="D5" s="9">
        <v>606</v>
      </c>
      <c r="E5" s="9">
        <v>37.89</v>
      </c>
      <c r="F5" s="11">
        <v>37.89</v>
      </c>
    </row>
    <row r="6" spans="1:6" ht="15.75">
      <c r="A6" s="16" t="s">
        <v>72</v>
      </c>
      <c r="B6" s="15" t="s">
        <v>26</v>
      </c>
      <c r="C6" s="9">
        <v>490.94</v>
      </c>
      <c r="D6" s="9">
        <v>558</v>
      </c>
      <c r="E6" s="9">
        <v>35</v>
      </c>
      <c r="F6" s="11">
        <v>34.869999999999997</v>
      </c>
    </row>
    <row r="7" spans="1:6" ht="31.5">
      <c r="A7" s="16" t="s">
        <v>112</v>
      </c>
      <c r="B7" s="15" t="s">
        <v>113</v>
      </c>
      <c r="C7" s="9">
        <v>296</v>
      </c>
      <c r="D7" s="9">
        <v>369</v>
      </c>
      <c r="E7" s="20">
        <v>31</v>
      </c>
      <c r="F7" s="20">
        <v>23.05</v>
      </c>
    </row>
    <row r="8" spans="1:6" ht="31.5">
      <c r="A8" s="16" t="s">
        <v>114</v>
      </c>
      <c r="B8" s="15" t="s">
        <v>113</v>
      </c>
      <c r="C8" s="9">
        <v>387.31</v>
      </c>
      <c r="D8" s="9">
        <v>382</v>
      </c>
      <c r="E8" s="20">
        <v>37.549999999999997</v>
      </c>
      <c r="F8" s="20">
        <v>23.87</v>
      </c>
    </row>
    <row r="9" spans="1:6" ht="15.75">
      <c r="A9" s="16" t="s">
        <v>136</v>
      </c>
      <c r="B9" s="15" t="s">
        <v>135</v>
      </c>
      <c r="C9" s="9">
        <v>458.13</v>
      </c>
      <c r="D9" s="9">
        <v>459</v>
      </c>
      <c r="E9" s="9">
        <v>25.4</v>
      </c>
      <c r="F9" s="11">
        <v>28.7</v>
      </c>
    </row>
    <row r="10" spans="1:6" ht="31.5">
      <c r="A10" s="16" t="s">
        <v>161</v>
      </c>
      <c r="B10" s="15" t="s">
        <v>135</v>
      </c>
      <c r="C10" s="9">
        <v>948.13</v>
      </c>
      <c r="D10" s="9">
        <v>952</v>
      </c>
      <c r="E10" s="9">
        <v>59.45</v>
      </c>
      <c r="F10" s="11">
        <v>59.48</v>
      </c>
    </row>
    <row r="11" spans="1:6" ht="31.5">
      <c r="A11" s="16" t="s">
        <v>143</v>
      </c>
      <c r="B11" s="15" t="s">
        <v>135</v>
      </c>
      <c r="C11" s="9">
        <v>214.06</v>
      </c>
      <c r="D11" s="9">
        <v>263</v>
      </c>
      <c r="E11" s="9">
        <v>16.399999999999999</v>
      </c>
      <c r="F11" s="11">
        <v>16.420000000000002</v>
      </c>
    </row>
    <row r="12" spans="1:6" ht="15.75">
      <c r="A12" s="21" t="s">
        <v>198</v>
      </c>
      <c r="B12" s="22" t="s">
        <v>172</v>
      </c>
      <c r="C12" s="20">
        <v>1709.69</v>
      </c>
      <c r="D12" s="20">
        <v>389</v>
      </c>
      <c r="E12" s="20">
        <v>70.3</v>
      </c>
      <c r="F12" s="20">
        <v>24.29</v>
      </c>
    </row>
    <row r="13" spans="1:6" ht="15.75">
      <c r="A13" s="23" t="s">
        <v>174</v>
      </c>
      <c r="B13" s="22" t="s">
        <v>172</v>
      </c>
      <c r="C13" s="20">
        <v>1518.44</v>
      </c>
      <c r="D13" s="20">
        <v>492</v>
      </c>
      <c r="E13" s="20">
        <v>68</v>
      </c>
      <c r="F13" s="20">
        <v>30.78</v>
      </c>
    </row>
    <row r="14" spans="1:6" ht="15.75">
      <c r="A14" s="16" t="s">
        <v>173</v>
      </c>
      <c r="B14" s="15" t="s">
        <v>172</v>
      </c>
      <c r="C14" s="9">
        <v>235.63</v>
      </c>
      <c r="D14" s="9">
        <v>237</v>
      </c>
      <c r="E14" s="20">
        <v>28</v>
      </c>
      <c r="F14" s="20">
        <v>14.84</v>
      </c>
    </row>
    <row r="15" spans="1:6" ht="15.75">
      <c r="A15" s="16" t="s">
        <v>199</v>
      </c>
      <c r="B15" s="15" t="s">
        <v>172</v>
      </c>
      <c r="C15" s="9">
        <v>536.19000000000005</v>
      </c>
      <c r="D15" s="9">
        <v>536</v>
      </c>
      <c r="E15" s="9">
        <v>38.75</v>
      </c>
      <c r="F15" s="11">
        <v>33.520000000000003</v>
      </c>
    </row>
    <row r="16" spans="1:6" ht="15.75">
      <c r="A16" s="16" t="s">
        <v>249</v>
      </c>
      <c r="B16" s="15" t="s">
        <v>222</v>
      </c>
      <c r="C16" s="9">
        <v>493.75</v>
      </c>
      <c r="D16" s="9">
        <v>591</v>
      </c>
      <c r="E16" s="9">
        <v>37</v>
      </c>
      <c r="F16" s="11">
        <v>36.93</v>
      </c>
    </row>
    <row r="17" spans="1:6" ht="31.5">
      <c r="A17" s="21" t="s">
        <v>221</v>
      </c>
      <c r="B17" s="22" t="s">
        <v>222</v>
      </c>
      <c r="C17" s="20">
        <v>518.75</v>
      </c>
      <c r="D17" s="20">
        <v>247</v>
      </c>
      <c r="E17" s="20">
        <v>32.9</v>
      </c>
      <c r="F17" s="20">
        <v>15.46</v>
      </c>
    </row>
    <row r="18" spans="1:6" ht="15.75">
      <c r="A18" s="21" t="s">
        <v>234</v>
      </c>
      <c r="B18" s="22" t="s">
        <v>222</v>
      </c>
      <c r="C18" s="20">
        <v>551.88</v>
      </c>
      <c r="D18" s="20">
        <v>283</v>
      </c>
      <c r="E18" s="20">
        <v>42.15</v>
      </c>
      <c r="F18" s="20">
        <v>17.7</v>
      </c>
    </row>
    <row r="19" spans="1:6" ht="15.75">
      <c r="A19" s="21" t="s">
        <v>277</v>
      </c>
      <c r="B19" s="22" t="s">
        <v>222</v>
      </c>
      <c r="C19" s="20">
        <v>1687.25</v>
      </c>
      <c r="D19" s="20">
        <v>522</v>
      </c>
      <c r="E19" s="20">
        <v>94.6</v>
      </c>
      <c r="F19" s="20">
        <v>32.630000000000003</v>
      </c>
    </row>
    <row r="20" spans="1:6" ht="15.75">
      <c r="A20" s="21" t="s">
        <v>272</v>
      </c>
      <c r="B20" s="22" t="s">
        <v>222</v>
      </c>
      <c r="C20" s="20">
        <v>110</v>
      </c>
      <c r="D20" s="20">
        <v>28</v>
      </c>
      <c r="E20" s="9">
        <v>10</v>
      </c>
      <c r="F20" s="11">
        <v>1.76</v>
      </c>
    </row>
    <row r="21" spans="1:6" ht="47.25">
      <c r="A21" s="16" t="s">
        <v>324</v>
      </c>
      <c r="B21" s="15" t="s">
        <v>298</v>
      </c>
      <c r="C21" s="9">
        <v>409.35</v>
      </c>
      <c r="D21" s="9">
        <v>399</v>
      </c>
      <c r="E21" s="20">
        <v>32.19</v>
      </c>
      <c r="F21" s="20">
        <v>24.93</v>
      </c>
    </row>
    <row r="22" spans="1:6" ht="15.75">
      <c r="A22" s="16" t="s">
        <v>297</v>
      </c>
      <c r="B22" s="15" t="s">
        <v>298</v>
      </c>
      <c r="C22" s="9">
        <v>473.9</v>
      </c>
      <c r="D22" s="9">
        <v>622</v>
      </c>
      <c r="E22" s="9">
        <v>28.7</v>
      </c>
      <c r="F22" s="11">
        <v>38.880000000000003</v>
      </c>
    </row>
    <row r="23" spans="1:6" ht="15.75">
      <c r="A23" s="16" t="s">
        <v>315</v>
      </c>
      <c r="B23" s="15" t="s">
        <v>298</v>
      </c>
      <c r="C23" s="9">
        <v>179.08</v>
      </c>
      <c r="D23" s="9">
        <v>358</v>
      </c>
      <c r="E23" s="9">
        <v>22.39</v>
      </c>
      <c r="F23" s="11">
        <v>22.39</v>
      </c>
    </row>
    <row r="24" spans="1:6" ht="47.25">
      <c r="C24" s="17" t="s">
        <v>335</v>
      </c>
      <c r="D24" s="17" t="s">
        <v>338</v>
      </c>
      <c r="E24" s="17" t="s">
        <v>336</v>
      </c>
      <c r="F24" s="17" t="s">
        <v>337</v>
      </c>
    </row>
    <row r="25" spans="1:6">
      <c r="B25" s="19" t="s">
        <v>26</v>
      </c>
      <c r="C25" s="1">
        <v>2978.81</v>
      </c>
      <c r="D25" s="1">
        <v>2830</v>
      </c>
      <c r="E25" s="1">
        <v>166.99</v>
      </c>
      <c r="F25" s="1">
        <v>176.91</v>
      </c>
    </row>
    <row r="26" spans="1:6">
      <c r="B26" s="19" t="s">
        <v>113</v>
      </c>
      <c r="C26" s="1">
        <v>683.31</v>
      </c>
      <c r="D26" s="1">
        <v>751</v>
      </c>
      <c r="E26" s="3">
        <v>68.55</v>
      </c>
      <c r="F26" s="3">
        <v>46.92</v>
      </c>
    </row>
    <row r="27" spans="1:6">
      <c r="B27" s="19" t="s">
        <v>135</v>
      </c>
      <c r="C27" s="1">
        <v>1620.31</v>
      </c>
      <c r="D27" s="1">
        <v>1703</v>
      </c>
      <c r="E27" s="1">
        <v>101.23</v>
      </c>
      <c r="F27" s="1">
        <v>106.45</v>
      </c>
    </row>
    <row r="28" spans="1:6">
      <c r="B28" s="19" t="s">
        <v>172</v>
      </c>
      <c r="C28" s="3">
        <v>3999.94</v>
      </c>
      <c r="D28" s="3">
        <v>1655</v>
      </c>
      <c r="E28" s="3">
        <v>205.05</v>
      </c>
      <c r="F28" s="3">
        <v>103.43</v>
      </c>
    </row>
    <row r="29" spans="1:6">
      <c r="B29" s="19" t="s">
        <v>222</v>
      </c>
      <c r="C29" s="3">
        <v>3361.63</v>
      </c>
      <c r="D29" s="3">
        <v>1682</v>
      </c>
      <c r="E29" s="3">
        <v>216.65</v>
      </c>
      <c r="F29" s="3">
        <v>105.1</v>
      </c>
    </row>
    <row r="30" spans="1:6">
      <c r="B30" s="19" t="s">
        <v>298</v>
      </c>
      <c r="C30" s="1">
        <v>1062.3399999999999</v>
      </c>
      <c r="D30" s="1">
        <v>1379</v>
      </c>
      <c r="E30" s="1">
        <v>83.28</v>
      </c>
      <c r="F30" s="1">
        <v>86.19</v>
      </c>
    </row>
    <row r="31" spans="1:6">
      <c r="C31" s="2">
        <f>SUM(C25:C30)</f>
        <v>13706.34</v>
      </c>
      <c r="D31" s="1">
        <f>SUM(D25:D30)</f>
        <v>10000</v>
      </c>
      <c r="E31" s="2">
        <f>SUM(E25:E30)</f>
        <v>841.75</v>
      </c>
      <c r="F31" s="1">
        <f>SUM(F25:F30)</f>
        <v>625</v>
      </c>
    </row>
    <row r="38" spans="1:6" ht="21">
      <c r="A38" s="68" t="s">
        <v>367</v>
      </c>
      <c r="B38" s="68"/>
      <c r="C38" s="68"/>
      <c r="D38" s="68"/>
      <c r="E38" s="68"/>
      <c r="F38" s="68"/>
    </row>
    <row r="39" spans="1:6" ht="47.25">
      <c r="A39" s="18" t="s">
        <v>5</v>
      </c>
      <c r="B39" s="18" t="s">
        <v>6</v>
      </c>
      <c r="C39" s="17" t="s">
        <v>335</v>
      </c>
      <c r="D39" s="17" t="s">
        <v>338</v>
      </c>
      <c r="E39" s="17" t="s">
        <v>336</v>
      </c>
      <c r="F39" s="17" t="s">
        <v>337</v>
      </c>
    </row>
    <row r="40" spans="1:6" ht="15.75">
      <c r="A40" s="16" t="s">
        <v>25</v>
      </c>
      <c r="B40" s="15" t="s">
        <v>26</v>
      </c>
      <c r="C40" s="9">
        <v>361.25</v>
      </c>
      <c r="D40" s="9">
        <v>677</v>
      </c>
      <c r="E40" s="9">
        <v>35.6</v>
      </c>
      <c r="F40" s="11">
        <v>42.28</v>
      </c>
    </row>
    <row r="41" spans="1:6" ht="31.5">
      <c r="A41" s="21" t="s">
        <v>27</v>
      </c>
      <c r="B41" s="22" t="s">
        <v>26</v>
      </c>
      <c r="C41" s="20">
        <v>1488.75</v>
      </c>
      <c r="D41" s="20">
        <v>885</v>
      </c>
      <c r="E41" s="9">
        <v>58.5</v>
      </c>
      <c r="F41" s="11">
        <v>55.29</v>
      </c>
    </row>
    <row r="42" spans="1:6" ht="15.75">
      <c r="A42" s="16" t="s">
        <v>56</v>
      </c>
      <c r="B42" s="15" t="s">
        <v>26</v>
      </c>
      <c r="C42" s="9">
        <v>637.88</v>
      </c>
      <c r="D42" s="9">
        <v>606</v>
      </c>
      <c r="E42" s="9">
        <v>37.89</v>
      </c>
      <c r="F42" s="11">
        <v>37.89</v>
      </c>
    </row>
    <row r="43" spans="1:6" ht="15.75">
      <c r="A43" s="16" t="s">
        <v>72</v>
      </c>
      <c r="B43" s="15" t="s">
        <v>26</v>
      </c>
      <c r="C43" s="9">
        <v>490.94</v>
      </c>
      <c r="D43" s="9">
        <v>558</v>
      </c>
      <c r="E43" s="9">
        <v>35</v>
      </c>
      <c r="F43" s="11">
        <v>34.869999999999997</v>
      </c>
    </row>
    <row r="44" spans="1:6" ht="31.5">
      <c r="A44" s="16" t="s">
        <v>112</v>
      </c>
      <c r="B44" s="15" t="s">
        <v>113</v>
      </c>
      <c r="C44" s="20">
        <v>568.9</v>
      </c>
      <c r="D44" s="20">
        <v>369</v>
      </c>
      <c r="E44" s="9">
        <v>22.75</v>
      </c>
      <c r="F44" s="9">
        <v>23.05</v>
      </c>
    </row>
    <row r="45" spans="1:6" ht="31.5">
      <c r="A45" s="16" t="s">
        <v>114</v>
      </c>
      <c r="B45" s="15" t="s">
        <v>113</v>
      </c>
      <c r="C45" s="20">
        <v>410</v>
      </c>
      <c r="D45" s="20">
        <v>382</v>
      </c>
      <c r="E45" s="9">
        <v>26.85</v>
      </c>
      <c r="F45" s="9">
        <v>23.87</v>
      </c>
    </row>
    <row r="46" spans="1:6" ht="15.75">
      <c r="A46" s="16" t="s">
        <v>136</v>
      </c>
      <c r="B46" s="15" t="s">
        <v>135</v>
      </c>
      <c r="C46" s="9">
        <v>458.13</v>
      </c>
      <c r="D46" s="9">
        <v>459</v>
      </c>
      <c r="E46" s="9">
        <v>25.4</v>
      </c>
      <c r="F46" s="11">
        <v>28.7</v>
      </c>
    </row>
    <row r="47" spans="1:6" ht="31.5">
      <c r="A47" s="16" t="s">
        <v>161</v>
      </c>
      <c r="B47" s="15" t="s">
        <v>135</v>
      </c>
      <c r="C47" s="9">
        <v>948.13</v>
      </c>
      <c r="D47" s="9">
        <v>952</v>
      </c>
      <c r="E47" s="9">
        <v>59.45</v>
      </c>
      <c r="F47" s="11">
        <v>59.48</v>
      </c>
    </row>
    <row r="48" spans="1:6" ht="31.5">
      <c r="A48" s="16" t="s">
        <v>143</v>
      </c>
      <c r="B48" s="15" t="s">
        <v>135</v>
      </c>
      <c r="C48" s="9">
        <v>214.06</v>
      </c>
      <c r="D48" s="9">
        <v>263</v>
      </c>
      <c r="E48" s="9">
        <v>16.399999999999999</v>
      </c>
      <c r="F48" s="11">
        <v>16.420000000000002</v>
      </c>
    </row>
    <row r="49" spans="1:6" ht="15.75">
      <c r="A49" s="21" t="s">
        <v>198</v>
      </c>
      <c r="B49" s="22" t="s">
        <v>172</v>
      </c>
      <c r="C49" s="9">
        <v>197</v>
      </c>
      <c r="D49" s="9">
        <v>389</v>
      </c>
      <c r="E49" s="9">
        <v>27.1</v>
      </c>
      <c r="F49" s="9">
        <v>24.29</v>
      </c>
    </row>
    <row r="50" spans="1:6" ht="15.75">
      <c r="A50" s="23" t="s">
        <v>174</v>
      </c>
      <c r="B50" s="22" t="s">
        <v>172</v>
      </c>
      <c r="C50" s="20">
        <v>918</v>
      </c>
      <c r="D50" s="20">
        <v>492</v>
      </c>
      <c r="E50" s="9">
        <v>43</v>
      </c>
      <c r="F50" s="9">
        <v>30.78</v>
      </c>
    </row>
    <row r="51" spans="1:6" ht="15.75">
      <c r="A51" s="16" t="s">
        <v>173</v>
      </c>
      <c r="B51" s="15" t="s">
        <v>172</v>
      </c>
      <c r="C51" s="9">
        <v>235.63</v>
      </c>
      <c r="D51" s="9">
        <v>237</v>
      </c>
      <c r="E51" s="9">
        <v>14.8</v>
      </c>
      <c r="F51" s="9">
        <v>14.84</v>
      </c>
    </row>
    <row r="52" spans="1:6" ht="15.75">
      <c r="A52" s="16" t="s">
        <v>199</v>
      </c>
      <c r="B52" s="15" t="s">
        <v>172</v>
      </c>
      <c r="C52" s="9">
        <v>536.19000000000005</v>
      </c>
      <c r="D52" s="9">
        <v>536</v>
      </c>
      <c r="E52" s="9">
        <v>38.75</v>
      </c>
      <c r="F52" s="11">
        <v>33.520000000000003</v>
      </c>
    </row>
    <row r="53" spans="1:6" ht="15.75">
      <c r="A53" s="16" t="s">
        <v>249</v>
      </c>
      <c r="B53" s="15" t="s">
        <v>222</v>
      </c>
      <c r="C53" s="9">
        <v>493.75</v>
      </c>
      <c r="D53" s="9">
        <v>591</v>
      </c>
      <c r="E53" s="9">
        <v>37</v>
      </c>
      <c r="F53" s="11">
        <v>36.93</v>
      </c>
    </row>
    <row r="54" spans="1:6" ht="31.5">
      <c r="A54" s="21" t="s">
        <v>221</v>
      </c>
      <c r="B54" s="22" t="s">
        <v>222</v>
      </c>
      <c r="C54" s="20">
        <v>518.75</v>
      </c>
      <c r="D54" s="20">
        <v>247</v>
      </c>
      <c r="E54" s="20">
        <v>32.9</v>
      </c>
      <c r="F54" s="20">
        <v>15.46</v>
      </c>
    </row>
    <row r="55" spans="1:6" ht="15.75">
      <c r="A55" s="21" t="s">
        <v>234</v>
      </c>
      <c r="B55" s="22" t="s">
        <v>222</v>
      </c>
      <c r="C55" s="20">
        <v>551.88</v>
      </c>
      <c r="D55" s="20">
        <v>283</v>
      </c>
      <c r="E55" s="20">
        <v>42.15</v>
      </c>
      <c r="F55" s="20">
        <v>17.7</v>
      </c>
    </row>
    <row r="56" spans="1:6" ht="15.75">
      <c r="A56" s="21" t="s">
        <v>277</v>
      </c>
      <c r="B56" s="22" t="s">
        <v>222</v>
      </c>
      <c r="C56" s="20">
        <v>1687.25</v>
      </c>
      <c r="D56" s="20">
        <v>522</v>
      </c>
      <c r="E56" s="20">
        <v>94.6</v>
      </c>
      <c r="F56" s="20">
        <v>32.630000000000003</v>
      </c>
    </row>
    <row r="57" spans="1:6" ht="15.75">
      <c r="A57" s="21" t="s">
        <v>272</v>
      </c>
      <c r="B57" s="22" t="s">
        <v>222</v>
      </c>
      <c r="C57" s="9">
        <v>110</v>
      </c>
      <c r="D57" s="9">
        <v>28</v>
      </c>
      <c r="E57" s="9">
        <v>10</v>
      </c>
      <c r="F57" s="11">
        <v>1.76</v>
      </c>
    </row>
    <row r="58" spans="1:6" ht="47.25">
      <c r="A58" s="16" t="s">
        <v>324</v>
      </c>
      <c r="B58" s="15" t="s">
        <v>298</v>
      </c>
      <c r="C58" s="9">
        <v>409.35</v>
      </c>
      <c r="D58" s="9">
        <v>399</v>
      </c>
      <c r="E58" s="9">
        <v>32.19</v>
      </c>
      <c r="F58" s="9">
        <v>24.93</v>
      </c>
    </row>
    <row r="59" spans="1:6" ht="15.75">
      <c r="A59" s="16" t="s">
        <v>297</v>
      </c>
      <c r="B59" s="15" t="s">
        <v>298</v>
      </c>
      <c r="C59" s="9">
        <v>473.9</v>
      </c>
      <c r="D59" s="9">
        <v>622</v>
      </c>
      <c r="E59" s="9">
        <v>28.7</v>
      </c>
      <c r="F59" s="11">
        <v>38.880000000000003</v>
      </c>
    </row>
    <row r="60" spans="1:6" ht="15.75">
      <c r="A60" s="16" t="s">
        <v>315</v>
      </c>
      <c r="B60" s="15" t="s">
        <v>298</v>
      </c>
      <c r="C60" s="9">
        <v>179.08</v>
      </c>
      <c r="D60" s="9">
        <v>358</v>
      </c>
      <c r="E60" s="9">
        <v>22.39</v>
      </c>
      <c r="F60" s="11">
        <v>22.39</v>
      </c>
    </row>
    <row r="61" spans="1:6" ht="47.25">
      <c r="C61" s="17" t="s">
        <v>335</v>
      </c>
      <c r="D61" s="17" t="s">
        <v>338</v>
      </c>
      <c r="E61" s="17" t="s">
        <v>336</v>
      </c>
      <c r="F61" s="17" t="s">
        <v>337</v>
      </c>
    </row>
    <row r="62" spans="1:6">
      <c r="B62" s="19" t="s">
        <v>26</v>
      </c>
      <c r="C62" s="1">
        <v>2978.81</v>
      </c>
      <c r="D62" s="1">
        <v>2830</v>
      </c>
      <c r="E62" s="1">
        <v>166.99</v>
      </c>
      <c r="F62" s="1">
        <v>176.91</v>
      </c>
    </row>
    <row r="63" spans="1:6" ht="30">
      <c r="B63" s="19" t="s">
        <v>113</v>
      </c>
      <c r="C63" s="1">
        <v>977.31</v>
      </c>
      <c r="D63" s="1">
        <v>751</v>
      </c>
      <c r="E63" s="3" t="s">
        <v>368</v>
      </c>
      <c r="F63" s="3">
        <v>46.92</v>
      </c>
    </row>
    <row r="64" spans="1:6">
      <c r="B64" s="19" t="s">
        <v>135</v>
      </c>
      <c r="C64" s="1">
        <v>1620.31</v>
      </c>
      <c r="D64" s="1">
        <v>1703</v>
      </c>
      <c r="E64" s="1">
        <v>101.23</v>
      </c>
      <c r="F64" s="1">
        <v>106.45</v>
      </c>
    </row>
    <row r="65" spans="2:6">
      <c r="B65" s="19" t="s">
        <v>172</v>
      </c>
      <c r="C65" s="3">
        <v>1796</v>
      </c>
      <c r="D65" s="3">
        <v>1655</v>
      </c>
      <c r="E65" s="3">
        <v>124</v>
      </c>
      <c r="F65" s="3">
        <v>103.43</v>
      </c>
    </row>
    <row r="66" spans="2:6">
      <c r="B66" s="19" t="s">
        <v>222</v>
      </c>
      <c r="C66" s="3">
        <v>3361.63</v>
      </c>
      <c r="D66" s="3">
        <v>1682</v>
      </c>
      <c r="E66" s="3">
        <v>216.65</v>
      </c>
      <c r="F66" s="3">
        <v>105.1</v>
      </c>
    </row>
    <row r="67" spans="2:6">
      <c r="B67" s="19" t="s">
        <v>298</v>
      </c>
      <c r="C67" s="1">
        <v>1062.3399999999999</v>
      </c>
      <c r="D67" s="1">
        <v>1379</v>
      </c>
      <c r="E67" s="1">
        <v>83.28</v>
      </c>
      <c r="F67" s="1">
        <v>86.19</v>
      </c>
    </row>
    <row r="68" spans="2:6">
      <c r="C68" s="2">
        <f>SUM(C62:C67)</f>
        <v>11796.400000000001</v>
      </c>
      <c r="D68" s="1">
        <f>SUM(D62:D67)</f>
        <v>10000</v>
      </c>
      <c r="E68" s="2">
        <f>SUM(E62:E67)</f>
        <v>692.15</v>
      </c>
      <c r="F68" s="1">
        <f>SUM(F62:F67)</f>
        <v>625</v>
      </c>
    </row>
  </sheetData>
  <sortState ref="A7:B27">
    <sortCondition ref="B7:B27"/>
  </sortState>
  <mergeCells count="2">
    <mergeCell ref="A1:F1"/>
    <mergeCell ref="A38:F3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ПЕЧ ПЛАН 17 (2)</vt:lpstr>
      <vt:lpstr>цифровые показатели</vt:lpstr>
    </vt:vector>
  </TitlesOfParts>
  <Company>ФГБОУ ВПО ЛГПУ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2017-09-01T13:53:03Z</cp:lastPrinted>
  <dcterms:created xsi:type="dcterms:W3CDTF">2017-01-23T06:54:53Z</dcterms:created>
  <dcterms:modified xsi:type="dcterms:W3CDTF">2017-09-01T13:56:21Z</dcterms:modified>
</cp:coreProperties>
</file>